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0" yWindow="75" windowWidth="19035" windowHeight="11130" activeTab="1"/>
  </bookViews>
  <sheets>
    <sheet name="Ú-V" sheetId="56" r:id="rId1"/>
    <sheet name="VV" sheetId="65" r:id="rId2"/>
  </sheets>
  <definedNames>
    <definedName name="_xlnm.Print_Area" localSheetId="1">VV!$A$1:$G$303</definedName>
    <definedName name="Print" localSheetId="1">VV!$A$1:$G$303</definedName>
    <definedName name="Print_Area" localSheetId="1">VV!$A$1:$G$303</definedName>
    <definedName name="Rozpočet1" localSheetId="1">VV!#REF!</definedName>
    <definedName name="Rozpočet1_1" localSheetId="1">VV!#REF!</definedName>
    <definedName name="Rozpočet1_10" localSheetId="1">VV!#REF!</definedName>
    <definedName name="Rozpočet1_100" localSheetId="1">VV!#REF!</definedName>
    <definedName name="Rozpočet1_101" localSheetId="1">VV!#REF!</definedName>
    <definedName name="Rozpočet1_102" localSheetId="1">VV!#REF!</definedName>
    <definedName name="Rozpočet1_103" localSheetId="1">VV!#REF!</definedName>
    <definedName name="Rozpočet1_104" localSheetId="1">VV!#REF!</definedName>
    <definedName name="Rozpočet1_105" localSheetId="1">VV!#REF!</definedName>
    <definedName name="Rozpočet1_106" localSheetId="1">VV!#REF!</definedName>
    <definedName name="Rozpočet1_107" localSheetId="1">VV!$A$97:$E$97</definedName>
    <definedName name="Rozpočet1_108" localSheetId="1">VV!$A$191:$E$191</definedName>
    <definedName name="Rozpočet1_109" localSheetId="1">VV!#REF!</definedName>
    <definedName name="Rozpočet1_11" localSheetId="1">VV!#REF!</definedName>
    <definedName name="Rozpočet1_110" localSheetId="1">VV!#REF!</definedName>
    <definedName name="Rozpočet1_111" localSheetId="1">VV!#REF!</definedName>
    <definedName name="Rozpočet1_112" localSheetId="1">VV!#REF!</definedName>
    <definedName name="Rozpočet1_113" localSheetId="1">VV!#REF!</definedName>
    <definedName name="Rozpočet1_114" localSheetId="1">VV!#REF!</definedName>
    <definedName name="Rozpočet1_115" localSheetId="1">VV!#REF!</definedName>
    <definedName name="Rozpočet1_116" localSheetId="1">VV!$A$2:$E$2</definedName>
    <definedName name="Rozpočet1_117" localSheetId="1">VV!#REF!</definedName>
    <definedName name="Rozpočet1_118" localSheetId="1">VV!#REF!</definedName>
    <definedName name="Rozpočet1_119" localSheetId="1">VV!#REF!</definedName>
    <definedName name="Rozpočet1_12" localSheetId="1">VV!#REF!</definedName>
    <definedName name="Rozpočet1_120" localSheetId="1">VV!#REF!</definedName>
    <definedName name="Rozpočet1_121" localSheetId="1">VV!#REF!</definedName>
    <definedName name="Rozpočet1_13" localSheetId="1">VV!#REF!</definedName>
    <definedName name="Rozpočet1_14" localSheetId="1">VV!#REF!</definedName>
    <definedName name="Rozpočet1_15" localSheetId="1">VV!#REF!</definedName>
    <definedName name="Rozpočet1_16" localSheetId="1">VV!#REF!</definedName>
    <definedName name="Rozpočet1_17" localSheetId="1">VV!#REF!</definedName>
    <definedName name="Rozpočet1_18" localSheetId="1">VV!#REF!</definedName>
    <definedName name="Rozpočet1_19" localSheetId="1">VV!#REF!</definedName>
    <definedName name="Rozpočet1_2" localSheetId="1">VV!#REF!</definedName>
    <definedName name="Rozpočet1_20" localSheetId="1">VV!#REF!</definedName>
    <definedName name="Rozpočet1_21" localSheetId="1">VV!#REF!</definedName>
    <definedName name="Rozpočet1_22" localSheetId="1">VV!#REF!</definedName>
    <definedName name="Rozpočet1_23" localSheetId="1">VV!#REF!</definedName>
    <definedName name="Rozpočet1_24" localSheetId="1">VV!#REF!</definedName>
    <definedName name="Rozpočet1_25" localSheetId="1">VV!#REF!</definedName>
    <definedName name="Rozpočet1_26" localSheetId="1">VV!#REF!</definedName>
    <definedName name="Rozpočet1_27" localSheetId="1">VV!#REF!</definedName>
    <definedName name="Rozpočet1_28" localSheetId="1">VV!#REF!</definedName>
    <definedName name="Rozpočet1_29" localSheetId="1">VV!#REF!</definedName>
    <definedName name="Rozpočet1_3" localSheetId="1">VV!#REF!</definedName>
    <definedName name="Rozpočet1_30" localSheetId="1">VV!#REF!</definedName>
    <definedName name="Rozpočet1_31" localSheetId="1">VV!#REF!</definedName>
    <definedName name="Rozpočet1_32" localSheetId="1">VV!#REF!</definedName>
    <definedName name="Rozpočet1_33" localSheetId="1">VV!#REF!</definedName>
    <definedName name="Rozpočet1_34" localSheetId="1">VV!#REF!</definedName>
    <definedName name="Rozpočet1_35" localSheetId="1">VV!#REF!</definedName>
    <definedName name="Rozpočet1_36" localSheetId="1">VV!#REF!</definedName>
    <definedName name="Rozpočet1_37" localSheetId="1">VV!#REF!</definedName>
    <definedName name="Rozpočet1_38" localSheetId="1">VV!#REF!</definedName>
    <definedName name="Rozpočet1_39" localSheetId="1">VV!#REF!</definedName>
    <definedName name="Rozpočet1_4" localSheetId="1">VV!#REF!</definedName>
    <definedName name="Rozpočet1_40" localSheetId="1">VV!#REF!</definedName>
    <definedName name="Rozpočet1_41" localSheetId="1">VV!#REF!</definedName>
    <definedName name="Rozpočet1_42" localSheetId="1">VV!#REF!</definedName>
    <definedName name="Rozpočet1_43" localSheetId="1">VV!#REF!</definedName>
    <definedName name="Rozpočet1_44" localSheetId="1">VV!#REF!</definedName>
    <definedName name="Rozpočet1_47" localSheetId="1">VV!#REF!</definedName>
    <definedName name="Rozpočet1_48" localSheetId="1">VV!#REF!</definedName>
    <definedName name="Rozpočet1_49" localSheetId="1">VV!#REF!</definedName>
    <definedName name="Rozpočet1_5" localSheetId="1">VV!#REF!</definedName>
    <definedName name="Rozpočet1_50" localSheetId="1">VV!#REF!</definedName>
    <definedName name="Rozpočet1_51" localSheetId="1">VV!#REF!</definedName>
    <definedName name="Rozpočet1_52" localSheetId="1">VV!#REF!</definedName>
    <definedName name="Rozpočet1_53" localSheetId="1">VV!#REF!</definedName>
    <definedName name="Rozpočet1_54" localSheetId="1">VV!#REF!</definedName>
    <definedName name="Rozpočet1_55" localSheetId="1">VV!#REF!</definedName>
    <definedName name="Rozpočet1_56" localSheetId="1">VV!#REF!</definedName>
    <definedName name="Rozpočet1_57" localSheetId="1">VV!#REF!</definedName>
    <definedName name="Rozpočet1_58" localSheetId="1">VV!#REF!</definedName>
    <definedName name="Rozpočet1_59" localSheetId="1">VV!#REF!</definedName>
    <definedName name="Rozpočet1_6" localSheetId="1">VV!#REF!</definedName>
    <definedName name="Rozpočet1_60" localSheetId="1">VV!$A$286:$E$286</definedName>
    <definedName name="Rozpočet1_61" localSheetId="1">VV!#REF!</definedName>
    <definedName name="Rozpočet1_62" localSheetId="1">VV!#REF!</definedName>
    <definedName name="Rozpočet1_63" localSheetId="1">VV!#REF!</definedName>
    <definedName name="Rozpočet1_7" localSheetId="1">VV!#REF!</definedName>
    <definedName name="Rozpočet1_76" localSheetId="1">VV!#REF!</definedName>
    <definedName name="Rozpočet1_77" localSheetId="1">VV!#REF!</definedName>
    <definedName name="Rozpočet1_78" localSheetId="1">VV!#REF!</definedName>
    <definedName name="Rozpočet1_79" localSheetId="1">VV!#REF!</definedName>
    <definedName name="Rozpočet1_8" localSheetId="1">VV!#REF!</definedName>
    <definedName name="Rozpočet1_80" localSheetId="1">VV!#REF!</definedName>
    <definedName name="Rozpočet1_81" localSheetId="1">VV!#REF!</definedName>
    <definedName name="Rozpočet1_82" localSheetId="1">VV!#REF!</definedName>
    <definedName name="Rozpočet1_83" localSheetId="1">VV!#REF!</definedName>
    <definedName name="Rozpočet1_9" localSheetId="1">VV!#REF!</definedName>
    <definedName name="Rozpočet1_92" localSheetId="1">VV!#REF!</definedName>
    <definedName name="Rozpočet1_93" localSheetId="1">VV!#REF!</definedName>
    <definedName name="Rozpočet1_94" localSheetId="1">VV!#REF!</definedName>
    <definedName name="Rozpočet1_95" localSheetId="1">VV!#REF!</definedName>
    <definedName name="Rozpočet1_96" localSheetId="1">VV!#REF!</definedName>
    <definedName name="Rozpočet1_97" localSheetId="1">VV!#REF!</definedName>
    <definedName name="Rozpočet1_98" localSheetId="1">VV!#REF!</definedName>
    <definedName name="Rozpočet1_99" localSheetId="1">VV!#REF!</definedName>
  </definedNames>
  <calcPr calcId="125725"/>
</workbook>
</file>

<file path=xl/calcChain.xml><?xml version="1.0" encoding="utf-8"?>
<calcChain xmlns="http://schemas.openxmlformats.org/spreadsheetml/2006/main">
  <c r="D299" i="65"/>
  <c r="A289"/>
  <c r="A288"/>
  <c r="A287"/>
  <c r="G47" l="1"/>
  <c r="G140"/>
  <c r="E140"/>
  <c r="G235"/>
  <c r="E47"/>
  <c r="E235"/>
  <c r="F299"/>
  <c r="A299" s="1"/>
  <c r="G49" l="1"/>
  <c r="G50" s="1"/>
  <c r="F287" s="1"/>
  <c r="F292" s="1"/>
  <c r="E48"/>
  <c r="E50" s="1"/>
  <c r="D287" s="1"/>
  <c r="G142"/>
  <c r="G143" s="1"/>
  <c r="F288" s="1"/>
  <c r="E236"/>
  <c r="E238" s="1"/>
  <c r="D289" s="1"/>
  <c r="E141"/>
  <c r="E143" s="1"/>
  <c r="D288" s="1"/>
  <c r="G238"/>
  <c r="F289" s="1"/>
  <c r="G237"/>
  <c r="D298" l="1"/>
  <c r="D292"/>
  <c r="D295" s="1"/>
  <c r="F298" l="1"/>
  <c r="A298" s="1"/>
  <c r="D302" s="1"/>
  <c r="A34" i="56" l="1"/>
  <c r="A33"/>
  <c r="A32"/>
  <c r="A54" l="1"/>
  <c r="A31"/>
  <c r="A30"/>
  <c r="A29"/>
  <c r="A28"/>
  <c r="A27"/>
  <c r="A14"/>
  <c r="A11"/>
  <c r="A10"/>
</calcChain>
</file>

<file path=xl/connections.xml><?xml version="1.0" encoding="utf-8"?>
<connections xmlns="http://schemas.openxmlformats.org/spreadsheetml/2006/main">
  <connection id="1" name="Rozpočet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name="Rozpočet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name="Rozpočet114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name="Rozpočet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name="Rozpočet12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7" name="Rozpočet12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8" name="Rozpočet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9" name="Rozpočet13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0" name="Rozpočet13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1" name="Rozpočet131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2" name="Rozpočet1311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3" name="Rozpočet13111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4" name="Rozpočet131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5" name="Rozpočet1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6" name="Rozpočet14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7" name="Rozpočet142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8" name="Rozpočet16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9" name="Rozpočet16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0" name="Rozpočet16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1" name="Rozpočet16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2" name="Rozpočet1612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3" name="Rozpočet1612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4" name="Rozpočet16121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5" name="Rozpočet16121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6" name="Rozpočet1612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7" name="Rozpočet1612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8" name="Rozpočet16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9" name="Rozpočet16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0" name="Rozpočet16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1" name="Rozpočet164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2" name="Rozpočet165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3" name="Rozpočet165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4" name="Rozpočet165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5" name="Rozpočet165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6" name="Rozpočet165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7" name="Rozpočet1651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8" name="Rozpočet16511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9" name="Rozpočet18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0" name="Rozpočet18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1" name="Rozpočet18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2" name="Rozpočet18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3" name="Rozpočet182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4" name="Rozpočet182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5" name="Rozpočet182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6" name="Rozpočet182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7" name="Rozpočet1821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8" name="Rozpočet182113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9" name="Rozpočet182113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0" name="Rozpočet18211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1" name="Rozpočet182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2" name="Rozpočet18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<sst xmlns="http://schemas.openxmlformats.org/spreadsheetml/2006/main" count="323" uniqueCount="79">
  <si>
    <t>m</t>
  </si>
  <si>
    <t>ks</t>
  </si>
  <si>
    <t>Celkem</t>
  </si>
  <si>
    <t>%</t>
  </si>
  <si>
    <t>jm</t>
  </si>
  <si>
    <t>množství</t>
  </si>
  <si>
    <t>kč/jm</t>
  </si>
  <si>
    <t>celkem</t>
  </si>
  <si>
    <t>Investor:</t>
  </si>
  <si>
    <t>Akce:</t>
  </si>
  <si>
    <t>Rekapitulace</t>
  </si>
  <si>
    <t>Vypracoval : Roman Hladík</t>
  </si>
  <si>
    <t>Elektroinstalace</t>
  </si>
  <si>
    <t>materiál</t>
  </si>
  <si>
    <t>montáž</t>
  </si>
  <si>
    <t>Název položky</t>
  </si>
  <si>
    <t>Celková cena</t>
  </si>
  <si>
    <t>Ukončení kabelů do 4x10</t>
  </si>
  <si>
    <t>bez DPH</t>
  </si>
  <si>
    <t>vč. DPH</t>
  </si>
  <si>
    <t>Trubka ohebná PVC, 320N, FX25 pod omítku samozhášivá</t>
  </si>
  <si>
    <t>Vodič CY 4 zž</t>
  </si>
  <si>
    <t>Svorka pro pospojení vč. Cu pásku</t>
  </si>
  <si>
    <t>Drobný materiál (% z materálu)</t>
  </si>
  <si>
    <t>Sekání prostupy a stavební přípomoce (% z montáží)</t>
  </si>
  <si>
    <t>Kabel SYKFY 5x2x0,5</t>
  </si>
  <si>
    <t>Požární ucpávky</t>
  </si>
  <si>
    <t>Poznámka :</t>
  </si>
  <si>
    <t>Výkaz výměr - Specifikace</t>
  </si>
  <si>
    <t>Krabice elinstalační plastová KP67/2 pod omítku prázdná</t>
  </si>
  <si>
    <t>Krabice elinstalační plastová KU 68-1902 s víčkem pod omítku</t>
  </si>
  <si>
    <t>Krabice elinstalační plastová KO97/5 prázdná s víčkem pod omítku</t>
  </si>
  <si>
    <t>Krabice elinstalační plastová KT250 prázdná s víčkem pod omítku</t>
  </si>
  <si>
    <t>Kabel CYKY-O 3x1,5</t>
  </si>
  <si>
    <t>Kabel CYKY-J 3x1,5</t>
  </si>
  <si>
    <t>Kabel CYKY-J 5x1,5</t>
  </si>
  <si>
    <t>Kabel CYKY-J 3x2,5</t>
  </si>
  <si>
    <t>Kabel CYKY-J 5x2,5</t>
  </si>
  <si>
    <t>Kabel CYKY-J 5x6</t>
  </si>
  <si>
    <t>Kabel H05VV-F 5Gx2,5</t>
  </si>
  <si>
    <t>Stavební sádra - šedá</t>
  </si>
  <si>
    <t>kg</t>
  </si>
  <si>
    <t>Multifunkční časové relé do el. krabice SMR-B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</si>
  <si>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</si>
  <si>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</si>
  <si>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Výkaz výměr - Specifikace neobsahuje :</t>
  </si>
  <si>
    <t>Demontáže</t>
  </si>
  <si>
    <t>hod</t>
  </si>
  <si>
    <t>Revize</t>
  </si>
  <si>
    <t>Koordinace</t>
  </si>
  <si>
    <t>Celkem materiál a montáž</t>
  </si>
  <si>
    <t>Autonomní detektor požáru - optickokouřový - s vestavěnou optickou i akustickou sirénou</t>
  </si>
  <si>
    <t>Zásuvka 230V/16A pod om. IP20 otoč, clonky, dvojitá</t>
  </si>
  <si>
    <t>Zásuvka 230V/16A pod om. IP20, clonky, vč. rám.</t>
  </si>
  <si>
    <t>Zásuvka 230V/16A pod om. IP20, clonky, vč. rám. a sv. přep.</t>
  </si>
  <si>
    <t>Vypínač řaz. 5 230V/10A pod omítku IP20 vč. kolébky a rám.</t>
  </si>
  <si>
    <t>Vypínač řaz. 1 230V/10A pod omítku IP20 vč. kolébky a rám.</t>
  </si>
  <si>
    <t>Vypínač řaz. 6 230V/10A pod omítku IP20 vč. kolébky a rám.</t>
  </si>
  <si>
    <t>Vypínač 3p 400V/16A pod omítku IP20 vč. kolébky, dout a rám.</t>
  </si>
  <si>
    <t>Pohybový spínač 230V/10A IP20 180° Triak pod. om., vč. rámečku</t>
  </si>
  <si>
    <t>Montáž - ÚT - Prostorový termostat</t>
  </si>
  <si>
    <t>Tlačítko řaz. 1/0 230V/10A pod omítku IP20 vč. kolébky a rám.</t>
  </si>
  <si>
    <t>Montáž - VZT - Koupelnový ventilátor 230V/IP44, d=100, digestoř</t>
  </si>
  <si>
    <t>Zásuvka TV/SAT/R pod om. IP20, vč. rám.</t>
  </si>
  <si>
    <t>Domovní telefon s tlačítkem pro odemykání, 1 servisní tl., bílý</t>
  </si>
  <si>
    <t>Domovní zvonek</t>
  </si>
  <si>
    <t>Elektroinstalace BJ č.11 - Boženy Němcové 950</t>
  </si>
  <si>
    <t>Rozváděč bytový vč. přístrojů, zapojení, připojení</t>
  </si>
  <si>
    <t>Kabel koax 75Ohm</t>
  </si>
  <si>
    <t>Úprava stávajícího elektroměrového rozváděče</t>
  </si>
  <si>
    <t>Připojovací poplatek za rezevovaný příkon (3x25A)</t>
  </si>
  <si>
    <t>amp</t>
  </si>
  <si>
    <t>Projektová dokumentace</t>
  </si>
  <si>
    <t>kpl</t>
  </si>
  <si>
    <t>Objímka E27, IP40 vč zdroje a ukončení</t>
  </si>
  <si>
    <t>Elektroinstalace BJ č11 - Benešovo nábřeží 1974</t>
  </si>
  <si>
    <t>Elektroinstalace BJ č.231 - Komenského 1296</t>
  </si>
  <si>
    <t>Infrazářič koupelnový</t>
  </si>
  <si>
    <t>Lišta PVC 60x40 vč. kolen, spojek a koncovek</t>
  </si>
</sst>
</file>

<file path=xl/styles.xml><?xml version="1.0" encoding="utf-8"?>
<styleSheet xmlns="http://schemas.openxmlformats.org/spreadsheetml/2006/main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&quot;DPH &quot;???,???.?0\ &quot;Kč&quot;"/>
    <numFmt numFmtId="168" formatCode="###,###.\-\ "/>
    <numFmt numFmtId="169" formatCode="###,###.\-"/>
    <numFmt numFmtId="170" formatCode="???,???.?0\ &quot;Kč&quot;\ &quot;vč. DPH 15%&quot;"/>
    <numFmt numFmtId="171" formatCode="&quot;Základ    &quot;???,???.?0\ &quot;Kč&quot;"/>
    <numFmt numFmtId="172" formatCode="???,???.?0\ &quot;Kč&quot;\ &quot;vč. DPH 21%&quot;"/>
  </numFmts>
  <fonts count="29"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6"/>
      <name val="Arial CE"/>
      <charset val="238"/>
    </font>
    <font>
      <sz val="6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5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  <font>
      <b/>
      <u/>
      <sz val="9"/>
      <name val="Arial CE"/>
      <charset val="238"/>
    </font>
    <font>
      <sz val="7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18">
    <xf numFmtId="0" fontId="0" fillId="0" borderId="0"/>
    <xf numFmtId="168" fontId="14" fillId="0" borderId="22">
      <alignment horizontal="left"/>
    </xf>
    <xf numFmtId="0" fontId="13" fillId="0" borderId="0" applyNumberFormat="0" applyAlignment="0">
      <alignment horizontal="center"/>
    </xf>
    <xf numFmtId="0" fontId="12" fillId="0" borderId="0">
      <alignment horizontal="center"/>
    </xf>
    <xf numFmtId="0" fontId="15" fillId="2" borderId="0">
      <alignment horizontal="left"/>
    </xf>
    <xf numFmtId="0" fontId="16" fillId="2" borderId="0"/>
    <xf numFmtId="0" fontId="16" fillId="0" borderId="0">
      <alignment horizontal="left"/>
    </xf>
    <xf numFmtId="0" fontId="17" fillId="0" borderId="0">
      <alignment horizontal="left"/>
    </xf>
    <xf numFmtId="49" fontId="18" fillId="0" borderId="0">
      <alignment horizontal="center" vertical="center"/>
    </xf>
    <xf numFmtId="49" fontId="19" fillId="0" borderId="0">
      <alignment horizontal="center" vertical="center"/>
    </xf>
    <xf numFmtId="49" fontId="20" fillId="0" borderId="13">
      <alignment horizontal="center" vertical="center"/>
    </xf>
    <xf numFmtId="49" fontId="21" fillId="0" borderId="0">
      <alignment horizontal="center" vertical="center"/>
    </xf>
    <xf numFmtId="0" fontId="22" fillId="0" borderId="0"/>
    <xf numFmtId="169" fontId="12" fillId="0" borderId="0" applyNumberFormat="0" applyAlignment="0">
      <alignment horizontal="center"/>
    </xf>
    <xf numFmtId="0" fontId="23" fillId="0" borderId="0">
      <alignment horizontal="center"/>
    </xf>
    <xf numFmtId="0" fontId="6" fillId="0" borderId="0"/>
    <xf numFmtId="0" fontId="7" fillId="0" borderId="0"/>
    <xf numFmtId="0" fontId="24" fillId="0" borderId="0"/>
  </cellStyleXfs>
  <cellXfs count="93">
    <xf numFmtId="0" fontId="0" fillId="0" borderId="0" xfId="0"/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49" fontId="0" fillId="0" borderId="0" xfId="0" applyNumberFormat="1"/>
    <xf numFmtId="0" fontId="4" fillId="0" borderId="0" xfId="0" applyFont="1" applyAlignment="1">
      <alignment horizontal="centerContinuous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justify" vertical="center"/>
    </xf>
    <xf numFmtId="49" fontId="9" fillId="0" borderId="5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vertical="center"/>
    </xf>
    <xf numFmtId="43" fontId="9" fillId="0" borderId="5" xfId="0" applyNumberFormat="1" applyFont="1" applyBorder="1" applyAlignment="1">
      <alignment vertical="center"/>
    </xf>
    <xf numFmtId="43" fontId="9" fillId="0" borderId="6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44" fontId="9" fillId="0" borderId="9" xfId="0" applyNumberFormat="1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" fontId="9" fillId="0" borderId="0" xfId="0" applyNumberFormat="1" applyFont="1" applyBorder="1" applyAlignment="1">
      <alignment vertical="center"/>
    </xf>
    <xf numFmtId="43" fontId="9" fillId="0" borderId="11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4" fontId="8" fillId="0" borderId="0" xfId="0" applyNumberFormat="1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9" fillId="0" borderId="16" xfId="0" applyNumberFormat="1" applyFont="1" applyBorder="1" applyAlignment="1">
      <alignment horizontal="justify" vertical="center"/>
    </xf>
    <xf numFmtId="0" fontId="9" fillId="0" borderId="18" xfId="0" applyNumberFormat="1" applyFont="1" applyBorder="1" applyAlignment="1">
      <alignment horizontal="justify" vertical="center"/>
    </xf>
    <xf numFmtId="43" fontId="9" fillId="0" borderId="10" xfId="0" applyNumberFormat="1" applyFont="1" applyBorder="1" applyAlignment="1">
      <alignment vertical="center"/>
    </xf>
    <xf numFmtId="43" fontId="9" fillId="0" borderId="0" xfId="0" applyNumberFormat="1" applyFont="1" applyBorder="1" applyAlignment="1">
      <alignment vertical="center"/>
    </xf>
    <xf numFmtId="0" fontId="10" fillId="0" borderId="0" xfId="0" applyFont="1"/>
    <xf numFmtId="0" fontId="0" fillId="0" borderId="0" xfId="0" applyBorder="1"/>
    <xf numFmtId="165" fontId="9" fillId="0" borderId="17" xfId="0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49" fontId="9" fillId="0" borderId="19" xfId="0" applyNumberFormat="1" applyFont="1" applyBorder="1" applyAlignment="1">
      <alignment horizontal="justify" vertical="center"/>
    </xf>
    <xf numFmtId="49" fontId="9" fillId="0" borderId="20" xfId="0" applyNumberFormat="1" applyFont="1" applyBorder="1" applyAlignment="1">
      <alignment horizontal="center" vertical="center"/>
    </xf>
    <xf numFmtId="164" fontId="9" fillId="0" borderId="21" xfId="0" applyNumberFormat="1" applyFont="1" applyBorder="1" applyAlignment="1">
      <alignment vertical="center"/>
    </xf>
    <xf numFmtId="49" fontId="9" fillId="0" borderId="4" xfId="0" applyNumberFormat="1" applyFont="1" applyBorder="1" applyAlignment="1">
      <alignment vertical="center"/>
    </xf>
    <xf numFmtId="44" fontId="9" fillId="0" borderId="11" xfId="0" applyNumberFormat="1" applyFont="1" applyBorder="1" applyAlignment="1">
      <alignment vertical="center"/>
    </xf>
    <xf numFmtId="43" fontId="9" fillId="0" borderId="20" xfId="0" applyNumberFormat="1" applyFont="1" applyBorder="1" applyAlignment="1">
      <alignment vertical="center"/>
    </xf>
    <xf numFmtId="43" fontId="9" fillId="0" borderId="21" xfId="0" applyNumberFormat="1" applyFont="1" applyBorder="1" applyAlignment="1">
      <alignment vertical="center"/>
    </xf>
    <xf numFmtId="49" fontId="9" fillId="0" borderId="4" xfId="0" applyNumberFormat="1" applyFont="1" applyBorder="1" applyAlignment="1">
      <alignment vertical="center" wrapText="1"/>
    </xf>
    <xf numFmtId="49" fontId="25" fillId="0" borderId="0" xfId="0" applyNumberFormat="1" applyFont="1"/>
    <xf numFmtId="0" fontId="26" fillId="0" borderId="0" xfId="0" applyFont="1"/>
    <xf numFmtId="49" fontId="26" fillId="0" borderId="0" xfId="0" applyNumberFormat="1" applyFont="1"/>
    <xf numFmtId="49" fontId="26" fillId="0" borderId="0" xfId="0" applyNumberFormat="1" applyFont="1" applyAlignment="1"/>
    <xf numFmtId="14" fontId="26" fillId="0" borderId="0" xfId="0" applyNumberFormat="1" applyFont="1"/>
    <xf numFmtId="49" fontId="9" fillId="0" borderId="25" xfId="0" applyNumberFormat="1" applyFont="1" applyBorder="1" applyAlignment="1">
      <alignment horizontal="center" vertical="center"/>
    </xf>
    <xf numFmtId="164" fontId="9" fillId="0" borderId="23" xfId="0" applyNumberFormat="1" applyFont="1" applyBorder="1" applyAlignment="1">
      <alignment vertical="center"/>
    </xf>
    <xf numFmtId="0" fontId="0" fillId="0" borderId="0" xfId="0" applyFill="1"/>
    <xf numFmtId="43" fontId="9" fillId="0" borderId="0" xfId="0" applyNumberFormat="1" applyFont="1" applyFill="1" applyBorder="1" applyAlignment="1">
      <alignment vertical="center"/>
    </xf>
    <xf numFmtId="49" fontId="9" fillId="0" borderId="4" xfId="0" applyNumberFormat="1" applyFont="1" applyFill="1" applyBorder="1" applyAlignment="1">
      <alignment vertical="center"/>
    </xf>
    <xf numFmtId="164" fontId="9" fillId="0" borderId="6" xfId="0" applyNumberFormat="1" applyFont="1" applyFill="1" applyBorder="1" applyAlignment="1">
      <alignment vertical="center"/>
    </xf>
    <xf numFmtId="0" fontId="0" fillId="0" borderId="0" xfId="0" applyFill="1" applyBorder="1"/>
    <xf numFmtId="0" fontId="6" fillId="0" borderId="0" xfId="0" applyFont="1" applyFill="1"/>
    <xf numFmtId="0" fontId="27" fillId="0" borderId="0" xfId="0" applyFont="1" applyFill="1"/>
    <xf numFmtId="0" fontId="9" fillId="0" borderId="0" xfId="0" applyFont="1" applyFill="1"/>
    <xf numFmtId="166" fontId="0" fillId="0" borderId="0" xfId="0" applyNumberFormat="1" applyFill="1"/>
    <xf numFmtId="170" fontId="27" fillId="0" borderId="0" xfId="0" applyNumberFormat="1" applyFont="1" applyFill="1" applyAlignment="1">
      <alignment horizontal="right" vertical="center"/>
    </xf>
    <xf numFmtId="0" fontId="28" fillId="0" borderId="0" xfId="0" applyFont="1" applyFill="1"/>
    <xf numFmtId="165" fontId="28" fillId="0" borderId="0" xfId="0" applyNumberFormat="1" applyFont="1" applyFill="1" applyBorder="1" applyAlignment="1">
      <alignment horizontal="right" vertical="center"/>
    </xf>
    <xf numFmtId="172" fontId="27" fillId="0" borderId="0" xfId="0" applyNumberFormat="1" applyFont="1" applyFill="1" applyAlignment="1">
      <alignment horizontal="right" vertical="center"/>
    </xf>
    <xf numFmtId="0" fontId="5" fillId="0" borderId="0" xfId="0" applyFont="1" applyFill="1"/>
    <xf numFmtId="0" fontId="11" fillId="0" borderId="0" xfId="0" applyFont="1" applyFill="1"/>
    <xf numFmtId="0" fontId="9" fillId="0" borderId="26" xfId="0" applyFont="1" applyBorder="1"/>
    <xf numFmtId="0" fontId="0" fillId="0" borderId="26" xfId="0" applyBorder="1"/>
    <xf numFmtId="0" fontId="8" fillId="0" borderId="27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44" fontId="8" fillId="0" borderId="27" xfId="0" applyNumberFormat="1" applyFont="1" applyBorder="1" applyAlignment="1">
      <alignment vertical="center"/>
    </xf>
    <xf numFmtId="44" fontId="8" fillId="0" borderId="14" xfId="0" applyNumberFormat="1" applyFont="1" applyBorder="1" applyAlignment="1">
      <alignment vertical="center"/>
    </xf>
    <xf numFmtId="49" fontId="9" fillId="0" borderId="24" xfId="0" applyNumberFormat="1" applyFont="1" applyBorder="1" applyAlignment="1">
      <alignment vertical="center"/>
    </xf>
    <xf numFmtId="0" fontId="26" fillId="0" borderId="0" xfId="0" applyNumberFormat="1" applyFont="1" applyAlignment="1">
      <alignment wrapText="1"/>
    </xf>
    <xf numFmtId="44" fontId="9" fillId="0" borderId="16" xfId="0" applyNumberFormat="1" applyFont="1" applyBorder="1" applyAlignment="1">
      <alignment vertical="center"/>
    </xf>
    <xf numFmtId="44" fontId="9" fillId="0" borderId="17" xfId="0" applyNumberFormat="1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4" fontId="5" fillId="0" borderId="0" xfId="0" applyNumberFormat="1" applyFont="1" applyFill="1" applyAlignment="1"/>
    <xf numFmtId="44" fontId="8" fillId="0" borderId="13" xfId="0" applyNumberFormat="1" applyFont="1" applyBorder="1" applyAlignment="1">
      <alignment vertical="center"/>
    </xf>
    <xf numFmtId="44" fontId="8" fillId="0" borderId="14" xfId="0" applyNumberFormat="1" applyFont="1" applyBorder="1" applyAlignment="1">
      <alignment vertical="center"/>
    </xf>
    <xf numFmtId="44" fontId="8" fillId="0" borderId="12" xfId="0" applyNumberFormat="1" applyFont="1" applyBorder="1" applyAlignment="1">
      <alignment vertical="center"/>
    </xf>
    <xf numFmtId="44" fontId="6" fillId="0" borderId="0" xfId="0" applyNumberFormat="1" applyFont="1" applyFill="1" applyAlignment="1"/>
    <xf numFmtId="171" fontId="28" fillId="0" borderId="0" xfId="0" applyNumberFormat="1" applyFont="1" applyFill="1" applyAlignme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/>
  </cellXfs>
  <cellStyles count="18">
    <cellStyle name="celkem nabídka" xfId="1"/>
    <cellStyle name="ceny" xfId="2"/>
    <cellStyle name="číslo položky" xfId="3"/>
    <cellStyle name="hlavička-název položky" xfId="4"/>
    <cellStyle name="hlavička-popis položky" xfId="5"/>
    <cellStyle name="horní nadpis" xfId="6"/>
    <cellStyle name="nadpis" xfId="7"/>
    <cellStyle name="Název nabídky" xfId="8"/>
    <cellStyle name="Název nabídky-adresa firmy" xfId="9"/>
    <cellStyle name="Název nabídky-firma" xfId="10"/>
    <cellStyle name="Název nabídky-popis firmy" xfId="11"/>
    <cellStyle name="název položky" xfId="12"/>
    <cellStyle name="normální" xfId="0" builtinId="0"/>
    <cellStyle name="podceny" xfId="13"/>
    <cellStyle name="podnázev" xfId="14"/>
    <cellStyle name="podpoložka" xfId="15"/>
    <cellStyle name="popis položky" xfId="16"/>
    <cellStyle name="Styl 1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Rozpočet1_107" connectionId="2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60" connectionId="1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ozpočet1_116" connectionId="3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ozpočet1_108" connectionId="2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I54"/>
  <sheetViews>
    <sheetView showGridLines="0" view="pageBreakPreview" zoomScale="150" zoomScaleNormal="150" zoomScaleSheetLayoutView="150" workbookViewId="0">
      <selection activeCell="D34" sqref="D34"/>
    </sheetView>
  </sheetViews>
  <sheetFormatPr defaultRowHeight="12.75"/>
  <cols>
    <col min="1" max="1" width="10.140625" bestFit="1" customWidth="1"/>
  </cols>
  <sheetData>
    <row r="5" spans="1:9" ht="26.25">
      <c r="A5" s="2" t="s">
        <v>28</v>
      </c>
      <c r="B5" s="1"/>
      <c r="C5" s="1"/>
      <c r="D5" s="1"/>
      <c r="E5" s="1"/>
      <c r="F5" s="1"/>
      <c r="G5" s="1"/>
      <c r="H5" s="1"/>
      <c r="I5" s="1"/>
    </row>
    <row r="7" spans="1:9" ht="18">
      <c r="A7" s="3" t="s">
        <v>12</v>
      </c>
      <c r="B7" s="1"/>
      <c r="C7" s="1"/>
      <c r="D7" s="1"/>
      <c r="E7" s="1"/>
      <c r="F7" s="1"/>
      <c r="G7" s="1"/>
      <c r="H7" s="1"/>
      <c r="I7" s="1"/>
    </row>
    <row r="9" spans="1:9">
      <c r="A9" s="4" t="s">
        <v>9</v>
      </c>
      <c r="B9" s="1"/>
      <c r="C9" s="1"/>
      <c r="D9" s="1"/>
      <c r="E9" s="4"/>
      <c r="F9" s="1"/>
      <c r="G9" s="1"/>
      <c r="H9" s="1"/>
      <c r="I9" s="1"/>
    </row>
    <row r="10" spans="1:9">
      <c r="A10" s="1" t="e">
        <f>#REF!</f>
        <v>#REF!</v>
      </c>
      <c r="B10" s="1"/>
      <c r="C10" s="1"/>
      <c r="D10" s="1"/>
      <c r="E10" s="1"/>
      <c r="F10" s="1"/>
      <c r="G10" s="1"/>
      <c r="H10" s="1"/>
      <c r="I10" s="1"/>
    </row>
    <row r="11" spans="1:9">
      <c r="A11" s="1" t="e">
        <f>#REF!</f>
        <v>#REF!</v>
      </c>
      <c r="B11" s="1"/>
      <c r="C11" s="1"/>
      <c r="D11" s="1"/>
      <c r="E11" s="1"/>
      <c r="F11" s="1"/>
      <c r="G11" s="1"/>
      <c r="H11" s="1"/>
      <c r="I11" s="1"/>
    </row>
    <row r="12" spans="1:9">
      <c r="A12" s="1"/>
      <c r="B12" s="1"/>
      <c r="C12" s="1"/>
      <c r="D12" s="1"/>
      <c r="E12" s="1"/>
      <c r="F12" s="1"/>
      <c r="G12" s="1"/>
      <c r="H12" s="1"/>
      <c r="I12" s="1"/>
    </row>
    <row r="13" spans="1:9">
      <c r="A13" s="4" t="s">
        <v>8</v>
      </c>
      <c r="B13" s="1"/>
      <c r="C13" s="1"/>
      <c r="D13" s="1"/>
      <c r="E13" s="1"/>
      <c r="F13" s="1"/>
      <c r="G13" s="1"/>
      <c r="H13" s="1"/>
      <c r="I13" s="1"/>
    </row>
    <row r="14" spans="1:9">
      <c r="A14" s="1" t="e">
        <f>#REF!</f>
        <v>#REF!</v>
      </c>
      <c r="B14" s="1"/>
      <c r="C14" s="1"/>
      <c r="D14" s="1"/>
      <c r="E14" s="1"/>
      <c r="F14" s="1"/>
      <c r="G14" s="1"/>
      <c r="H14" s="1"/>
      <c r="I14" s="1"/>
    </row>
    <row r="15" spans="1:9">
      <c r="A15" s="1"/>
      <c r="B15" s="1"/>
      <c r="C15" s="1"/>
      <c r="D15" s="1"/>
      <c r="E15" s="1"/>
      <c r="F15" s="1"/>
      <c r="G15" s="1"/>
      <c r="H15" s="1"/>
      <c r="I15" s="1"/>
    </row>
    <row r="17" spans="1:9" ht="15.75">
      <c r="A17" s="6"/>
      <c r="B17" s="1"/>
      <c r="C17" s="1"/>
      <c r="D17" s="1"/>
      <c r="E17" s="1"/>
      <c r="F17" s="1"/>
      <c r="G17" s="1"/>
      <c r="H17" s="1"/>
      <c r="I17" s="1"/>
    </row>
    <row r="26" spans="1:9" s="50" customFormat="1" ht="12">
      <c r="A26" s="49" t="s">
        <v>45</v>
      </c>
    </row>
    <row r="27" spans="1:9" s="50" customFormat="1" ht="9.75">
      <c r="A27" s="51" t="e">
        <f>#REF!</f>
        <v>#REF!</v>
      </c>
    </row>
    <row r="28" spans="1:9" s="50" customFormat="1" ht="9.75">
      <c r="A28" s="51" t="e">
        <f>#REF!</f>
        <v>#REF!</v>
      </c>
    </row>
    <row r="29" spans="1:9" s="50" customFormat="1" ht="9.75">
      <c r="A29" s="51" t="e">
        <f>#REF!</f>
        <v>#REF!</v>
      </c>
    </row>
    <row r="30" spans="1:9" s="50" customFormat="1" ht="9.75">
      <c r="A30" s="51" t="e">
        <f>#REF!</f>
        <v>#REF!</v>
      </c>
    </row>
    <row r="31" spans="1:9" s="50" customFormat="1" ht="9.75">
      <c r="A31" s="51" t="e">
        <f>#REF!</f>
        <v>#REF!</v>
      </c>
    </row>
    <row r="32" spans="1:9" s="50" customFormat="1" ht="9.75">
      <c r="A32" s="51" t="e">
        <f>#REF!</f>
        <v>#REF!</v>
      </c>
    </row>
    <row r="33" spans="1:9" s="50" customFormat="1" ht="9.75">
      <c r="A33" s="51" t="e">
        <f>#REF!</f>
        <v>#REF!</v>
      </c>
    </row>
    <row r="34" spans="1:9" s="50" customFormat="1" ht="9.75">
      <c r="A34" s="51" t="e">
        <f>#REF!</f>
        <v>#REF!</v>
      </c>
    </row>
    <row r="35" spans="1:9" s="50" customFormat="1" ht="9.75"/>
    <row r="36" spans="1:9" s="50" customFormat="1" ht="9.75"/>
    <row r="37" spans="1:9" s="50" customFormat="1" ht="9.75" customHeight="1">
      <c r="A37" s="49" t="s">
        <v>27</v>
      </c>
    </row>
    <row r="38" spans="1:9" s="50" customFormat="1" ht="50.25" customHeight="1">
      <c r="A38" s="78" t="s">
        <v>43</v>
      </c>
      <c r="B38" s="78"/>
      <c r="C38" s="78"/>
      <c r="D38" s="78"/>
      <c r="E38" s="78"/>
      <c r="F38" s="78"/>
      <c r="G38" s="78"/>
      <c r="H38" s="78"/>
      <c r="I38" s="78"/>
    </row>
    <row r="39" spans="1:9" s="50" customFormat="1" ht="9.75">
      <c r="A39" s="52" t="s">
        <v>44</v>
      </c>
    </row>
    <row r="40" spans="1:9" s="50" customFormat="1" ht="9.75"/>
    <row r="41" spans="1:9" s="50" customFormat="1" ht="9.75"/>
    <row r="42" spans="1:9" s="50" customFormat="1" ht="9.75"/>
    <row r="43" spans="1:9" s="50" customFormat="1" ht="9.75"/>
    <row r="44" spans="1:9" s="50" customFormat="1" ht="9.75">
      <c r="A44" s="51"/>
    </row>
    <row r="47" spans="1:9">
      <c r="A47" s="5"/>
    </row>
    <row r="48" spans="1:9">
      <c r="A48" s="5"/>
    </row>
    <row r="49" spans="1:1">
      <c r="A49" s="5"/>
    </row>
    <row r="53" spans="1:1" s="50" customFormat="1" ht="9.75">
      <c r="A53" s="50" t="s">
        <v>11</v>
      </c>
    </row>
    <row r="54" spans="1:1" s="50" customFormat="1" ht="9.75">
      <c r="A54" s="53" t="e">
        <f>#REF!</f>
        <v>#REF!</v>
      </c>
    </row>
  </sheetData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23"/>
  <sheetViews>
    <sheetView showGridLines="0" tabSelected="1" view="pageBreakPreview" topLeftCell="A280" zoomScale="150" zoomScaleNormal="145" zoomScaleSheetLayoutView="150" zoomScalePageLayoutView="140" workbookViewId="0">
      <selection activeCell="D34" sqref="D34"/>
    </sheetView>
  </sheetViews>
  <sheetFormatPr defaultRowHeight="12.75"/>
  <cols>
    <col min="1" max="1" width="47.140625" customWidth="1"/>
    <col min="2" max="2" width="3" customWidth="1"/>
    <col min="3" max="3" width="7.140625" customWidth="1"/>
    <col min="4" max="4" width="9.7109375" customWidth="1"/>
    <col min="5" max="5" width="9.85546875" customWidth="1"/>
    <col min="6" max="7" width="9.7109375" customWidth="1"/>
    <col min="8" max="8" width="9.28515625" style="37" bestFit="1" customWidth="1"/>
    <col min="9" max="9" width="9.140625" style="37"/>
  </cols>
  <sheetData>
    <row r="1" spans="1:9" ht="9.9499999999999993" customHeight="1">
      <c r="A1" s="7" t="s">
        <v>66</v>
      </c>
      <c r="B1" s="8"/>
      <c r="C1" s="8"/>
      <c r="D1" s="84" t="s">
        <v>13</v>
      </c>
      <c r="E1" s="84"/>
      <c r="F1" s="84" t="s">
        <v>14</v>
      </c>
      <c r="G1" s="84"/>
      <c r="H1" s="36"/>
      <c r="I1" s="36"/>
    </row>
    <row r="2" spans="1:9" ht="8.1" customHeight="1">
      <c r="A2" s="9" t="s">
        <v>15</v>
      </c>
      <c r="B2" s="10" t="s">
        <v>4</v>
      </c>
      <c r="C2" s="11" t="s">
        <v>5</v>
      </c>
      <c r="D2" s="10" t="s">
        <v>6</v>
      </c>
      <c r="E2" s="11" t="s">
        <v>7</v>
      </c>
      <c r="F2" s="10" t="s">
        <v>6</v>
      </c>
      <c r="G2" s="11" t="s">
        <v>7</v>
      </c>
      <c r="H2" s="40"/>
      <c r="I2" s="40"/>
    </row>
    <row r="3" spans="1:9" ht="8.1" customHeight="1">
      <c r="A3" s="41" t="s">
        <v>29</v>
      </c>
      <c r="B3" s="42" t="s">
        <v>1</v>
      </c>
      <c r="C3" s="43">
        <v>45</v>
      </c>
      <c r="D3" s="46"/>
      <c r="E3" s="47"/>
      <c r="F3" s="46"/>
      <c r="G3" s="47"/>
      <c r="H3" s="35"/>
      <c r="I3" s="36"/>
    </row>
    <row r="4" spans="1:9" ht="8.1" customHeight="1">
      <c r="A4" s="12" t="s">
        <v>30</v>
      </c>
      <c r="B4" s="13" t="s">
        <v>1</v>
      </c>
      <c r="C4" s="14">
        <v>8</v>
      </c>
      <c r="D4" s="15"/>
      <c r="E4" s="16"/>
      <c r="F4" s="15"/>
      <c r="G4" s="16"/>
      <c r="H4" s="35"/>
      <c r="I4" s="36"/>
    </row>
    <row r="5" spans="1:9" ht="8.1" customHeight="1">
      <c r="A5" s="12" t="s">
        <v>31</v>
      </c>
      <c r="B5" s="13" t="s">
        <v>1</v>
      </c>
      <c r="C5" s="14">
        <v>2</v>
      </c>
      <c r="D5" s="15"/>
      <c r="E5" s="16"/>
      <c r="F5" s="15"/>
      <c r="G5" s="16"/>
      <c r="H5" s="35"/>
      <c r="I5" s="36"/>
    </row>
    <row r="6" spans="1:9" ht="8.1" customHeight="1">
      <c r="A6" s="12" t="s">
        <v>32</v>
      </c>
      <c r="B6" s="13" t="s">
        <v>1</v>
      </c>
      <c r="C6" s="14">
        <v>1</v>
      </c>
      <c r="D6" s="15"/>
      <c r="E6" s="16"/>
      <c r="F6" s="15"/>
      <c r="G6" s="16"/>
      <c r="H6" s="35"/>
      <c r="I6" s="36"/>
    </row>
    <row r="7" spans="1:9" ht="8.1" customHeight="1">
      <c r="A7" s="44" t="s">
        <v>20</v>
      </c>
      <c r="B7" s="13" t="s">
        <v>0</v>
      </c>
      <c r="C7" s="14">
        <v>100</v>
      </c>
      <c r="D7" s="15"/>
      <c r="E7" s="16"/>
      <c r="F7" s="15"/>
      <c r="G7" s="16"/>
      <c r="H7" s="36"/>
      <c r="I7" s="36"/>
    </row>
    <row r="8" spans="1:9" ht="8.1" customHeight="1">
      <c r="A8" s="58" t="s">
        <v>78</v>
      </c>
      <c r="B8" s="13" t="s">
        <v>0</v>
      </c>
      <c r="C8" s="59">
        <v>50</v>
      </c>
      <c r="D8" s="15"/>
      <c r="E8" s="16"/>
      <c r="F8" s="15"/>
      <c r="G8" s="16"/>
      <c r="H8" s="36"/>
      <c r="I8" s="36"/>
    </row>
    <row r="9" spans="1:9" ht="8.1" customHeight="1">
      <c r="A9" s="44" t="s">
        <v>33</v>
      </c>
      <c r="B9" s="13" t="s">
        <v>0</v>
      </c>
      <c r="C9" s="14">
        <v>70</v>
      </c>
      <c r="D9" s="15"/>
      <c r="E9" s="16"/>
      <c r="F9" s="15"/>
      <c r="G9" s="16"/>
      <c r="H9" s="35"/>
      <c r="I9" s="36"/>
    </row>
    <row r="10" spans="1:9" ht="8.1" customHeight="1">
      <c r="A10" s="44" t="s">
        <v>34</v>
      </c>
      <c r="B10" s="13" t="s">
        <v>0</v>
      </c>
      <c r="C10" s="14">
        <v>110</v>
      </c>
      <c r="D10" s="15"/>
      <c r="E10" s="16"/>
      <c r="F10" s="15"/>
      <c r="G10" s="16"/>
      <c r="H10" s="35"/>
      <c r="I10" s="36"/>
    </row>
    <row r="11" spans="1:9" ht="8.1" customHeight="1">
      <c r="A11" s="44" t="s">
        <v>35</v>
      </c>
      <c r="B11" s="13" t="s">
        <v>0</v>
      </c>
      <c r="C11" s="14">
        <v>100</v>
      </c>
      <c r="D11" s="15"/>
      <c r="E11" s="16"/>
      <c r="F11" s="15"/>
      <c r="G11" s="16"/>
      <c r="H11" s="35"/>
      <c r="I11" s="36"/>
    </row>
    <row r="12" spans="1:9" ht="8.1" customHeight="1">
      <c r="A12" s="44" t="s">
        <v>36</v>
      </c>
      <c r="B12" s="13" t="s">
        <v>0</v>
      </c>
      <c r="C12" s="14">
        <v>130</v>
      </c>
      <c r="D12" s="15"/>
      <c r="E12" s="16"/>
      <c r="F12" s="15"/>
      <c r="G12" s="16"/>
      <c r="H12" s="35"/>
      <c r="I12" s="36"/>
    </row>
    <row r="13" spans="1:9" ht="8.1" customHeight="1">
      <c r="A13" s="44" t="s">
        <v>37</v>
      </c>
      <c r="B13" s="13" t="s">
        <v>0</v>
      </c>
      <c r="C13" s="14">
        <v>40</v>
      </c>
      <c r="D13" s="15"/>
      <c r="E13" s="16"/>
      <c r="F13" s="15"/>
      <c r="G13" s="16"/>
      <c r="H13" s="35"/>
      <c r="I13" s="36"/>
    </row>
    <row r="14" spans="1:9" ht="8.1" customHeight="1">
      <c r="A14" s="44" t="s">
        <v>38</v>
      </c>
      <c r="B14" s="13" t="s">
        <v>0</v>
      </c>
      <c r="C14" s="14">
        <v>50</v>
      </c>
      <c r="D14" s="15"/>
      <c r="E14" s="16"/>
      <c r="F14" s="15"/>
      <c r="G14" s="16"/>
      <c r="H14" s="36"/>
      <c r="I14" s="36"/>
    </row>
    <row r="15" spans="1:9" ht="8.1" customHeight="1">
      <c r="A15" s="44" t="s">
        <v>39</v>
      </c>
      <c r="B15" s="13" t="s">
        <v>0</v>
      </c>
      <c r="C15" s="14">
        <v>5</v>
      </c>
      <c r="D15" s="15"/>
      <c r="E15" s="16"/>
      <c r="F15" s="15"/>
      <c r="G15" s="16"/>
      <c r="H15" s="35"/>
      <c r="I15" s="36"/>
    </row>
    <row r="16" spans="1:9" ht="8.1" customHeight="1">
      <c r="A16" s="12" t="s">
        <v>68</v>
      </c>
      <c r="B16" s="13" t="s">
        <v>0</v>
      </c>
      <c r="C16" s="14">
        <v>50</v>
      </c>
      <c r="D16" s="15"/>
      <c r="E16" s="16"/>
      <c r="F16" s="15"/>
      <c r="G16" s="16"/>
      <c r="H16" s="35"/>
      <c r="I16" s="36"/>
    </row>
    <row r="17" spans="1:9" ht="8.1" customHeight="1">
      <c r="A17" s="44" t="s">
        <v>25</v>
      </c>
      <c r="B17" s="13" t="s">
        <v>0</v>
      </c>
      <c r="C17" s="14">
        <v>50</v>
      </c>
      <c r="D17" s="15"/>
      <c r="E17" s="16"/>
      <c r="F17" s="15"/>
      <c r="G17" s="16"/>
      <c r="H17" s="35"/>
      <c r="I17" s="36"/>
    </row>
    <row r="18" spans="1:9" ht="8.1" customHeight="1">
      <c r="A18" s="44" t="s">
        <v>52</v>
      </c>
      <c r="B18" s="13" t="s">
        <v>1</v>
      </c>
      <c r="C18" s="14">
        <v>9</v>
      </c>
      <c r="D18" s="15"/>
      <c r="E18" s="16"/>
      <c r="F18" s="15"/>
      <c r="G18" s="16"/>
      <c r="H18" s="35"/>
      <c r="I18" s="36"/>
    </row>
    <row r="19" spans="1:9" ht="8.1" customHeight="1">
      <c r="A19" s="44" t="s">
        <v>53</v>
      </c>
      <c r="B19" s="13" t="s">
        <v>1</v>
      </c>
      <c r="C19" s="14">
        <v>11</v>
      </c>
      <c r="D19" s="15"/>
      <c r="E19" s="16"/>
      <c r="F19" s="15"/>
      <c r="G19" s="16"/>
      <c r="H19" s="35"/>
      <c r="I19" s="36"/>
    </row>
    <row r="20" spans="1:9" ht="8.1" customHeight="1">
      <c r="A20" s="44" t="s">
        <v>54</v>
      </c>
      <c r="B20" s="13" t="s">
        <v>1</v>
      </c>
      <c r="C20" s="14">
        <v>3</v>
      </c>
      <c r="D20" s="15"/>
      <c r="E20" s="16"/>
      <c r="F20" s="15"/>
      <c r="G20" s="16"/>
      <c r="H20" s="35"/>
      <c r="I20" s="36"/>
    </row>
    <row r="21" spans="1:9" ht="8.1" customHeight="1">
      <c r="A21" s="44" t="s">
        <v>63</v>
      </c>
      <c r="B21" s="13" t="s">
        <v>1</v>
      </c>
      <c r="C21" s="14">
        <v>2</v>
      </c>
      <c r="D21" s="15"/>
      <c r="E21" s="16"/>
      <c r="F21" s="15"/>
      <c r="G21" s="16"/>
      <c r="H21" s="35"/>
      <c r="I21" s="36"/>
    </row>
    <row r="22" spans="1:9" ht="8.1" customHeight="1">
      <c r="A22" s="44" t="s">
        <v>56</v>
      </c>
      <c r="B22" s="13" t="s">
        <v>1</v>
      </c>
      <c r="C22" s="14">
        <v>4</v>
      </c>
      <c r="D22" s="15"/>
      <c r="E22" s="16"/>
      <c r="F22" s="15"/>
      <c r="G22" s="16"/>
      <c r="H22" s="36"/>
      <c r="I22" s="36"/>
    </row>
    <row r="23" spans="1:9" ht="8.1" customHeight="1">
      <c r="A23" s="44" t="s">
        <v>57</v>
      </c>
      <c r="B23" s="13" t="s">
        <v>1</v>
      </c>
      <c r="C23" s="14">
        <v>2</v>
      </c>
      <c r="D23" s="15"/>
      <c r="E23" s="16"/>
      <c r="F23" s="15"/>
      <c r="G23" s="16"/>
      <c r="H23" s="36"/>
      <c r="I23" s="36"/>
    </row>
    <row r="24" spans="1:9" ht="8.1" customHeight="1">
      <c r="A24" s="44" t="s">
        <v>55</v>
      </c>
      <c r="B24" s="13" t="s">
        <v>1</v>
      </c>
      <c r="C24" s="14">
        <v>1</v>
      </c>
      <c r="D24" s="15"/>
      <c r="E24" s="16"/>
      <c r="F24" s="15"/>
      <c r="G24" s="16"/>
      <c r="H24" s="36"/>
      <c r="I24" s="36"/>
    </row>
    <row r="25" spans="1:9" ht="8.1" customHeight="1">
      <c r="A25" s="44" t="s">
        <v>61</v>
      </c>
      <c r="B25" s="13" t="s">
        <v>1</v>
      </c>
      <c r="C25" s="14">
        <v>3</v>
      </c>
      <c r="D25" s="15"/>
      <c r="E25" s="16"/>
      <c r="F25" s="15"/>
      <c r="G25" s="16"/>
      <c r="H25" s="36"/>
      <c r="I25" s="36"/>
    </row>
    <row r="26" spans="1:9" ht="8.1" customHeight="1">
      <c r="A26" s="44" t="s">
        <v>58</v>
      </c>
      <c r="B26" s="13" t="s">
        <v>1</v>
      </c>
      <c r="C26" s="14">
        <v>1</v>
      </c>
      <c r="D26" s="15"/>
      <c r="E26" s="16"/>
      <c r="F26" s="15"/>
      <c r="G26" s="16"/>
      <c r="H26" s="36"/>
      <c r="I26" s="36"/>
    </row>
    <row r="27" spans="1:9" ht="8.1" customHeight="1">
      <c r="A27" s="58" t="s">
        <v>59</v>
      </c>
      <c r="B27" s="13" t="s">
        <v>1</v>
      </c>
      <c r="C27" s="59">
        <v>1</v>
      </c>
      <c r="D27" s="15"/>
      <c r="E27" s="16"/>
      <c r="F27" s="15"/>
      <c r="G27" s="16"/>
      <c r="H27" s="35"/>
      <c r="I27" s="36"/>
    </row>
    <row r="28" spans="1:9" ht="8.1" customHeight="1">
      <c r="A28" s="44" t="s">
        <v>42</v>
      </c>
      <c r="B28" s="13" t="s">
        <v>1</v>
      </c>
      <c r="C28" s="14">
        <v>2</v>
      </c>
      <c r="D28" s="15"/>
      <c r="E28" s="16"/>
      <c r="F28" s="15"/>
      <c r="G28" s="16"/>
      <c r="H28" s="35"/>
      <c r="I28" s="36"/>
    </row>
    <row r="29" spans="1:9" ht="8.1" customHeight="1">
      <c r="A29" s="48" t="s">
        <v>51</v>
      </c>
      <c r="B29" s="13" t="s">
        <v>1</v>
      </c>
      <c r="C29" s="14">
        <v>1</v>
      </c>
      <c r="D29" s="15"/>
      <c r="E29" s="16"/>
      <c r="F29" s="15"/>
      <c r="G29" s="16"/>
      <c r="H29" s="35"/>
      <c r="I29" s="36"/>
    </row>
    <row r="30" spans="1:9" ht="8.1" customHeight="1">
      <c r="A30" s="44" t="s">
        <v>21</v>
      </c>
      <c r="B30" s="13" t="s">
        <v>0</v>
      </c>
      <c r="C30" s="14">
        <v>15</v>
      </c>
      <c r="D30" s="15"/>
      <c r="E30" s="16"/>
      <c r="F30" s="15"/>
      <c r="G30" s="16"/>
      <c r="H30" s="35"/>
      <c r="I30" s="36"/>
    </row>
    <row r="31" spans="1:9" ht="8.1" customHeight="1">
      <c r="A31" s="44" t="s">
        <v>22</v>
      </c>
      <c r="B31" s="13" t="s">
        <v>1</v>
      </c>
      <c r="C31" s="14">
        <v>6</v>
      </c>
      <c r="D31" s="15"/>
      <c r="E31" s="16"/>
      <c r="F31" s="15"/>
      <c r="G31" s="16"/>
      <c r="H31" s="35"/>
      <c r="I31" s="36"/>
    </row>
    <row r="32" spans="1:9" ht="8.1" customHeight="1">
      <c r="A32" s="44" t="s">
        <v>17</v>
      </c>
      <c r="B32" s="13" t="s">
        <v>1</v>
      </c>
      <c r="C32" s="14">
        <v>5</v>
      </c>
      <c r="D32" s="15"/>
      <c r="E32" s="16"/>
      <c r="F32" s="15"/>
      <c r="G32" s="16"/>
      <c r="H32" s="36"/>
      <c r="I32" s="36"/>
    </row>
    <row r="33" spans="1:9" ht="8.1" customHeight="1">
      <c r="A33" s="44" t="s">
        <v>74</v>
      </c>
      <c r="B33" s="13" t="s">
        <v>1</v>
      </c>
      <c r="C33" s="14">
        <v>6</v>
      </c>
      <c r="D33" s="15"/>
      <c r="E33" s="16"/>
      <c r="F33" s="15"/>
      <c r="G33" s="16"/>
      <c r="H33" s="36"/>
      <c r="I33" s="36"/>
    </row>
    <row r="34" spans="1:9" ht="8.1" customHeight="1">
      <c r="A34" s="44" t="s">
        <v>64</v>
      </c>
      <c r="B34" s="13" t="s">
        <v>1</v>
      </c>
      <c r="C34" s="14">
        <v>1</v>
      </c>
      <c r="D34" s="15"/>
      <c r="E34" s="16"/>
      <c r="F34" s="15"/>
      <c r="G34" s="16"/>
      <c r="H34" s="36"/>
      <c r="I34" s="36"/>
    </row>
    <row r="35" spans="1:9" ht="8.1" customHeight="1">
      <c r="A35" s="44" t="s">
        <v>65</v>
      </c>
      <c r="B35" s="13" t="s">
        <v>1</v>
      </c>
      <c r="C35" s="14">
        <v>1</v>
      </c>
      <c r="D35" s="15"/>
      <c r="E35" s="16"/>
      <c r="F35" s="15"/>
      <c r="G35" s="16"/>
      <c r="H35" s="36"/>
      <c r="I35" s="36"/>
    </row>
    <row r="36" spans="1:9" ht="8.1" customHeight="1">
      <c r="A36" s="44" t="s">
        <v>62</v>
      </c>
      <c r="B36" s="13" t="s">
        <v>1</v>
      </c>
      <c r="C36" s="14">
        <v>3</v>
      </c>
      <c r="D36" s="15"/>
      <c r="E36" s="16"/>
      <c r="F36" s="15"/>
      <c r="G36" s="16"/>
      <c r="H36" s="36"/>
      <c r="I36" s="36"/>
    </row>
    <row r="37" spans="1:9" ht="8.1" customHeight="1">
      <c r="A37" s="44" t="s">
        <v>60</v>
      </c>
      <c r="B37" s="13" t="s">
        <v>1</v>
      </c>
      <c r="C37" s="14">
        <v>1</v>
      </c>
      <c r="D37" s="15"/>
      <c r="E37" s="16"/>
      <c r="F37" s="15"/>
      <c r="G37" s="16"/>
      <c r="H37" s="36"/>
      <c r="I37" s="36"/>
    </row>
    <row r="38" spans="1:9" ht="8.1" customHeight="1">
      <c r="A38" s="44" t="s">
        <v>67</v>
      </c>
      <c r="B38" s="13" t="s">
        <v>1</v>
      </c>
      <c r="C38" s="14">
        <v>1</v>
      </c>
      <c r="D38" s="15"/>
      <c r="E38" s="16"/>
      <c r="F38" s="15"/>
      <c r="G38" s="16"/>
      <c r="H38" s="36"/>
      <c r="I38" s="36"/>
    </row>
    <row r="39" spans="1:9" ht="8.1" customHeight="1">
      <c r="A39" s="77" t="s">
        <v>69</v>
      </c>
      <c r="B39" s="54" t="s">
        <v>1</v>
      </c>
      <c r="C39" s="55">
        <v>1</v>
      </c>
      <c r="D39" s="15"/>
      <c r="E39" s="16"/>
      <c r="F39" s="15"/>
      <c r="G39" s="16"/>
      <c r="H39" s="36"/>
      <c r="I39" s="36"/>
    </row>
    <row r="40" spans="1:9" ht="8.1" customHeight="1">
      <c r="A40" s="77" t="s">
        <v>70</v>
      </c>
      <c r="B40" s="54" t="s">
        <v>71</v>
      </c>
      <c r="C40" s="55">
        <v>25</v>
      </c>
      <c r="D40" s="15"/>
      <c r="E40" s="16"/>
      <c r="F40" s="15"/>
      <c r="G40" s="16"/>
      <c r="H40" s="36"/>
      <c r="I40" s="57"/>
    </row>
    <row r="41" spans="1:9" ht="8.1" customHeight="1">
      <c r="A41" s="77" t="s">
        <v>48</v>
      </c>
      <c r="B41" s="54" t="s">
        <v>1</v>
      </c>
      <c r="C41" s="55">
        <v>1</v>
      </c>
      <c r="D41" s="15"/>
      <c r="E41" s="16"/>
      <c r="F41" s="15"/>
      <c r="G41" s="16"/>
      <c r="H41" s="36"/>
      <c r="I41" s="57"/>
    </row>
    <row r="42" spans="1:9" ht="8.1" customHeight="1">
      <c r="A42" s="77" t="s">
        <v>72</v>
      </c>
      <c r="B42" s="54" t="s">
        <v>1</v>
      </c>
      <c r="C42" s="55">
        <v>1</v>
      </c>
      <c r="D42" s="15"/>
      <c r="E42" s="16"/>
      <c r="F42" s="15"/>
      <c r="G42" s="16"/>
      <c r="H42" s="36"/>
      <c r="I42" s="57"/>
    </row>
    <row r="43" spans="1:9" ht="8.1" customHeight="1">
      <c r="A43" s="77" t="s">
        <v>46</v>
      </c>
      <c r="B43" s="54" t="s">
        <v>47</v>
      </c>
      <c r="C43" s="55">
        <v>10</v>
      </c>
      <c r="D43" s="15"/>
      <c r="E43" s="16"/>
      <c r="F43" s="15"/>
      <c r="G43" s="16"/>
      <c r="H43" s="36"/>
      <c r="I43" s="57"/>
    </row>
    <row r="44" spans="1:9" ht="8.1" customHeight="1">
      <c r="A44" s="77" t="s">
        <v>49</v>
      </c>
      <c r="B44" s="54" t="s">
        <v>47</v>
      </c>
      <c r="C44" s="55">
        <v>6</v>
      </c>
      <c r="D44" s="15"/>
      <c r="E44" s="16"/>
      <c r="F44" s="15"/>
      <c r="G44" s="16"/>
      <c r="H44" s="36"/>
      <c r="I44" s="57"/>
    </row>
    <row r="45" spans="1:9" ht="8.1" customHeight="1">
      <c r="A45" s="77" t="s">
        <v>26</v>
      </c>
      <c r="B45" s="54" t="s">
        <v>73</v>
      </c>
      <c r="C45" s="55">
        <v>1</v>
      </c>
      <c r="D45" s="15"/>
      <c r="E45" s="16"/>
      <c r="F45" s="15"/>
      <c r="G45" s="16"/>
      <c r="H45" s="36"/>
      <c r="I45" s="57"/>
    </row>
    <row r="46" spans="1:9" ht="8.1" customHeight="1">
      <c r="A46" s="44" t="s">
        <v>40</v>
      </c>
      <c r="B46" s="13" t="s">
        <v>41</v>
      </c>
      <c r="C46" s="14">
        <v>60</v>
      </c>
      <c r="D46" s="15"/>
      <c r="E46" s="16"/>
      <c r="F46" s="15"/>
      <c r="G46" s="16"/>
      <c r="H46" s="36"/>
      <c r="I46" s="36"/>
    </row>
    <row r="47" spans="1:9" ht="8.1" customHeight="1">
      <c r="A47" s="17"/>
      <c r="B47" s="18"/>
      <c r="C47" s="18"/>
      <c r="D47" s="18"/>
      <c r="E47" s="19">
        <f>SUM(E3:E46)</f>
        <v>0</v>
      </c>
      <c r="F47" s="17"/>
      <c r="G47" s="19">
        <f>SUM(G3:G46)</f>
        <v>0</v>
      </c>
      <c r="H47" s="38"/>
      <c r="I47" s="38"/>
    </row>
    <row r="48" spans="1:9" ht="8.1" customHeight="1">
      <c r="A48" s="21" t="s">
        <v>23</v>
      </c>
      <c r="B48" s="22"/>
      <c r="C48" s="23">
        <v>3</v>
      </c>
      <c r="D48" s="22" t="s">
        <v>3</v>
      </c>
      <c r="E48" s="45">
        <f>ROUND(E47*C48*0.01,1)</f>
        <v>0</v>
      </c>
      <c r="F48" s="25"/>
      <c r="G48" s="26"/>
      <c r="H48" s="38"/>
      <c r="I48" s="38"/>
    </row>
    <row r="49" spans="1:9" ht="8.1" customHeight="1">
      <c r="A49" s="21" t="s">
        <v>24</v>
      </c>
      <c r="B49" s="22"/>
      <c r="C49" s="23">
        <v>20</v>
      </c>
      <c r="D49" s="22" t="s">
        <v>3</v>
      </c>
      <c r="E49" s="24"/>
      <c r="F49" s="25"/>
      <c r="G49" s="45">
        <f>ROUND(G47*C49*0.01,1)</f>
        <v>0</v>
      </c>
      <c r="H49" s="38"/>
      <c r="I49" s="38"/>
    </row>
    <row r="50" spans="1:9" ht="8.1" customHeight="1">
      <c r="A50" s="27" t="s">
        <v>2</v>
      </c>
      <c r="B50" s="28"/>
      <c r="C50" s="28"/>
      <c r="D50" s="28"/>
      <c r="E50" s="76">
        <f>SUM(E47:E49)</f>
        <v>0</v>
      </c>
      <c r="F50" s="29"/>
      <c r="G50" s="76">
        <f>SUM(G47:G49)</f>
        <v>0</v>
      </c>
      <c r="H50" s="38"/>
      <c r="I50" s="38"/>
    </row>
    <row r="51" spans="1:9" ht="8.1" customHeight="1"/>
    <row r="52" spans="1:9" ht="8.1" customHeight="1"/>
    <row r="53" spans="1:9" ht="8.1" customHeight="1"/>
    <row r="54" spans="1:9" ht="8.1" customHeight="1"/>
    <row r="55" spans="1:9" ht="8.1" customHeight="1"/>
    <row r="56" spans="1:9" ht="8.1" customHeight="1"/>
    <row r="57" spans="1:9" ht="8.1" customHeight="1"/>
    <row r="58" spans="1:9" ht="8.1" customHeight="1"/>
    <row r="59" spans="1:9" ht="8.1" customHeight="1"/>
    <row r="60" spans="1:9" ht="8.1" customHeight="1"/>
    <row r="61" spans="1:9" ht="8.1" customHeight="1"/>
    <row r="62" spans="1:9" ht="8.1" customHeight="1"/>
    <row r="63" spans="1:9" ht="8.1" customHeight="1"/>
    <row r="64" spans="1:9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spans="1:9" ht="8.1" customHeight="1"/>
    <row r="82" spans="1:9" ht="8.1" customHeight="1"/>
    <row r="83" spans="1:9" ht="8.1" customHeight="1"/>
    <row r="84" spans="1:9" ht="8.1" customHeight="1"/>
    <row r="85" spans="1:9" ht="8.1" customHeight="1"/>
    <row r="86" spans="1:9" ht="8.1" customHeight="1"/>
    <row r="87" spans="1:9" ht="8.1" customHeight="1"/>
    <row r="88" spans="1:9" ht="8.1" customHeight="1"/>
    <row r="89" spans="1:9" ht="8.1" customHeight="1"/>
    <row r="90" spans="1:9" ht="8.1" customHeight="1"/>
    <row r="91" spans="1:9" ht="8.1" customHeight="1"/>
    <row r="92" spans="1:9" ht="8.1" customHeight="1"/>
    <row r="93" spans="1:9" ht="8.1" customHeight="1"/>
    <row r="94" spans="1:9" ht="8.1" customHeight="1"/>
    <row r="95" spans="1:9" ht="8.1" customHeight="1"/>
    <row r="96" spans="1:9" ht="9.9499999999999993" customHeight="1">
      <c r="A96" s="7" t="s">
        <v>76</v>
      </c>
      <c r="B96" s="8"/>
      <c r="C96" s="8"/>
      <c r="D96" s="84" t="s">
        <v>13</v>
      </c>
      <c r="E96" s="84"/>
      <c r="F96" s="84" t="s">
        <v>14</v>
      </c>
      <c r="G96" s="84"/>
      <c r="H96" s="36"/>
      <c r="I96" s="36"/>
    </row>
    <row r="97" spans="1:9" ht="8.1" customHeight="1">
      <c r="A97" s="9" t="s">
        <v>15</v>
      </c>
      <c r="B97" s="10" t="s">
        <v>4</v>
      </c>
      <c r="C97" s="11" t="s">
        <v>5</v>
      </c>
      <c r="D97" s="10" t="s">
        <v>6</v>
      </c>
      <c r="E97" s="11" t="s">
        <v>7</v>
      </c>
      <c r="F97" s="10" t="s">
        <v>6</v>
      </c>
      <c r="G97" s="11" t="s">
        <v>7</v>
      </c>
      <c r="H97" s="40"/>
      <c r="I97" s="40"/>
    </row>
    <row r="98" spans="1:9" ht="8.1" customHeight="1">
      <c r="A98" s="41" t="s">
        <v>29</v>
      </c>
      <c r="B98" s="42" t="s">
        <v>1</v>
      </c>
      <c r="C98" s="43">
        <v>32</v>
      </c>
      <c r="D98" s="46"/>
      <c r="E98" s="47"/>
      <c r="F98" s="46"/>
      <c r="G98" s="47"/>
      <c r="H98" s="35"/>
      <c r="I98" s="36"/>
    </row>
    <row r="99" spans="1:9" ht="8.1" customHeight="1">
      <c r="A99" s="12" t="s">
        <v>30</v>
      </c>
      <c r="B99" s="13" t="s">
        <v>1</v>
      </c>
      <c r="C99" s="14">
        <v>6</v>
      </c>
      <c r="D99" s="15"/>
      <c r="E99" s="16"/>
      <c r="F99" s="15"/>
      <c r="G99" s="16"/>
      <c r="H99" s="35"/>
      <c r="I99" s="36"/>
    </row>
    <row r="100" spans="1:9" ht="8.1" customHeight="1">
      <c r="A100" s="12" t="s">
        <v>31</v>
      </c>
      <c r="B100" s="13" t="s">
        <v>1</v>
      </c>
      <c r="C100" s="14">
        <v>1</v>
      </c>
      <c r="D100" s="15"/>
      <c r="E100" s="16"/>
      <c r="F100" s="15"/>
      <c r="G100" s="16"/>
      <c r="H100" s="35"/>
      <c r="I100" s="36"/>
    </row>
    <row r="101" spans="1:9" ht="8.1" customHeight="1">
      <c r="A101" s="12" t="s">
        <v>32</v>
      </c>
      <c r="B101" s="13" t="s">
        <v>1</v>
      </c>
      <c r="C101" s="14">
        <v>1</v>
      </c>
      <c r="D101" s="15"/>
      <c r="E101" s="16"/>
      <c r="F101" s="15"/>
      <c r="G101" s="16"/>
      <c r="H101" s="35"/>
      <c r="I101" s="36"/>
    </row>
    <row r="102" spans="1:9" ht="8.1" customHeight="1">
      <c r="A102" s="44" t="s">
        <v>20</v>
      </c>
      <c r="B102" s="13" t="s">
        <v>0</v>
      </c>
      <c r="C102" s="14">
        <v>30</v>
      </c>
      <c r="D102" s="15"/>
      <c r="E102" s="16"/>
      <c r="F102" s="15"/>
      <c r="G102" s="16"/>
      <c r="H102" s="36"/>
      <c r="I102" s="36"/>
    </row>
    <row r="103" spans="1:9" ht="8.1" customHeight="1">
      <c r="A103" s="58" t="s">
        <v>78</v>
      </c>
      <c r="B103" s="13" t="s">
        <v>0</v>
      </c>
      <c r="C103" s="59">
        <v>50</v>
      </c>
      <c r="D103" s="15"/>
      <c r="E103" s="16"/>
      <c r="F103" s="15"/>
      <c r="G103" s="16"/>
      <c r="H103" s="36"/>
      <c r="I103" s="36"/>
    </row>
    <row r="104" spans="1:9" ht="8.1" customHeight="1">
      <c r="A104" s="44" t="s">
        <v>33</v>
      </c>
      <c r="B104" s="13" t="s">
        <v>0</v>
      </c>
      <c r="C104" s="14">
        <v>50</v>
      </c>
      <c r="D104" s="15"/>
      <c r="E104" s="16"/>
      <c r="F104" s="15"/>
      <c r="G104" s="16"/>
      <c r="H104" s="35"/>
      <c r="I104" s="36"/>
    </row>
    <row r="105" spans="1:9" ht="8.1" customHeight="1">
      <c r="A105" s="44" t="s">
        <v>34</v>
      </c>
      <c r="B105" s="13" t="s">
        <v>0</v>
      </c>
      <c r="C105" s="14">
        <v>80</v>
      </c>
      <c r="D105" s="15"/>
      <c r="E105" s="16"/>
      <c r="F105" s="15"/>
      <c r="G105" s="16"/>
      <c r="H105" s="35"/>
      <c r="I105" s="36"/>
    </row>
    <row r="106" spans="1:9" ht="8.1" customHeight="1">
      <c r="A106" s="44" t="s">
        <v>35</v>
      </c>
      <c r="B106" s="13" t="s">
        <v>0</v>
      </c>
      <c r="C106" s="14">
        <v>55</v>
      </c>
      <c r="D106" s="15"/>
      <c r="E106" s="16"/>
      <c r="F106" s="15"/>
      <c r="G106" s="16"/>
      <c r="H106" s="35"/>
      <c r="I106" s="36"/>
    </row>
    <row r="107" spans="1:9" ht="8.1" customHeight="1">
      <c r="A107" s="44" t="s">
        <v>36</v>
      </c>
      <c r="B107" s="13" t="s">
        <v>0</v>
      </c>
      <c r="C107" s="14">
        <v>100</v>
      </c>
      <c r="D107" s="15"/>
      <c r="E107" s="16"/>
      <c r="F107" s="15"/>
      <c r="G107" s="16"/>
      <c r="H107" s="35"/>
      <c r="I107" s="36"/>
    </row>
    <row r="108" spans="1:9" ht="8.1" customHeight="1">
      <c r="A108" s="44" t="s">
        <v>37</v>
      </c>
      <c r="B108" s="13" t="s">
        <v>0</v>
      </c>
      <c r="C108" s="14">
        <v>15</v>
      </c>
      <c r="D108" s="15"/>
      <c r="E108" s="16"/>
      <c r="F108" s="15"/>
      <c r="G108" s="16"/>
      <c r="H108" s="35"/>
      <c r="I108" s="36"/>
    </row>
    <row r="109" spans="1:9" ht="8.1" customHeight="1">
      <c r="A109" s="44" t="s">
        <v>38</v>
      </c>
      <c r="B109" s="13" t="s">
        <v>0</v>
      </c>
      <c r="C109" s="14">
        <v>40</v>
      </c>
      <c r="D109" s="15"/>
      <c r="E109" s="16"/>
      <c r="F109" s="15"/>
      <c r="G109" s="16"/>
      <c r="H109" s="36"/>
      <c r="I109" s="36"/>
    </row>
    <row r="110" spans="1:9" ht="8.1" customHeight="1">
      <c r="A110" s="44" t="s">
        <v>39</v>
      </c>
      <c r="B110" s="13" t="s">
        <v>0</v>
      </c>
      <c r="C110" s="14">
        <v>5</v>
      </c>
      <c r="D110" s="15"/>
      <c r="E110" s="16"/>
      <c r="F110" s="15"/>
      <c r="G110" s="16"/>
      <c r="H110" s="35"/>
      <c r="I110" s="36"/>
    </row>
    <row r="111" spans="1:9" ht="8.1" customHeight="1">
      <c r="A111" s="12" t="s">
        <v>68</v>
      </c>
      <c r="B111" s="13" t="s">
        <v>0</v>
      </c>
      <c r="C111" s="14">
        <v>30</v>
      </c>
      <c r="D111" s="15"/>
      <c r="E111" s="16"/>
      <c r="F111" s="15"/>
      <c r="G111" s="16"/>
      <c r="H111" s="35"/>
      <c r="I111" s="36"/>
    </row>
    <row r="112" spans="1:9" ht="8.1" customHeight="1">
      <c r="A112" s="44" t="s">
        <v>25</v>
      </c>
      <c r="B112" s="13" t="s">
        <v>0</v>
      </c>
      <c r="C112" s="14">
        <v>30</v>
      </c>
      <c r="D112" s="15"/>
      <c r="E112" s="16"/>
      <c r="F112" s="15"/>
      <c r="G112" s="16"/>
      <c r="H112" s="35"/>
      <c r="I112" s="36"/>
    </row>
    <row r="113" spans="1:9" ht="8.1" customHeight="1">
      <c r="A113" s="44" t="s">
        <v>52</v>
      </c>
      <c r="B113" s="13" t="s">
        <v>1</v>
      </c>
      <c r="C113" s="14">
        <v>9</v>
      </c>
      <c r="D113" s="15"/>
      <c r="E113" s="16"/>
      <c r="F113" s="15"/>
      <c r="G113" s="16"/>
      <c r="H113" s="35"/>
      <c r="I113" s="36"/>
    </row>
    <row r="114" spans="1:9" ht="8.1" customHeight="1">
      <c r="A114" s="44" t="s">
        <v>53</v>
      </c>
      <c r="B114" s="13" t="s">
        <v>1</v>
      </c>
      <c r="C114" s="14">
        <v>8</v>
      </c>
      <c r="D114" s="15"/>
      <c r="E114" s="16"/>
      <c r="F114" s="15"/>
      <c r="G114" s="16"/>
      <c r="H114" s="35"/>
      <c r="I114" s="36"/>
    </row>
    <row r="115" spans="1:9" ht="8.1" customHeight="1">
      <c r="A115" s="44" t="s">
        <v>54</v>
      </c>
      <c r="B115" s="13" t="s">
        <v>1</v>
      </c>
      <c r="C115" s="14">
        <v>2</v>
      </c>
      <c r="D115" s="15"/>
      <c r="E115" s="16"/>
      <c r="F115" s="15"/>
      <c r="G115" s="16"/>
      <c r="H115" s="35"/>
      <c r="I115" s="36"/>
    </row>
    <row r="116" spans="1:9" ht="8.1" customHeight="1">
      <c r="A116" s="44" t="s">
        <v>63</v>
      </c>
      <c r="B116" s="13" t="s">
        <v>1</v>
      </c>
      <c r="C116" s="14">
        <v>1</v>
      </c>
      <c r="D116" s="15"/>
      <c r="E116" s="16"/>
      <c r="F116" s="15"/>
      <c r="G116" s="16"/>
      <c r="H116" s="35"/>
      <c r="I116" s="36"/>
    </row>
    <row r="117" spans="1:9" ht="8.1" customHeight="1">
      <c r="A117" s="44" t="s">
        <v>56</v>
      </c>
      <c r="B117" s="13" t="s">
        <v>1</v>
      </c>
      <c r="C117" s="14">
        <v>4</v>
      </c>
      <c r="D117" s="15"/>
      <c r="E117" s="16"/>
      <c r="F117" s="15"/>
      <c r="G117" s="16"/>
      <c r="H117" s="36"/>
      <c r="I117" s="36"/>
    </row>
    <row r="118" spans="1:9" ht="8.1" customHeight="1">
      <c r="A118" s="44" t="s">
        <v>55</v>
      </c>
      <c r="B118" s="13" t="s">
        <v>1</v>
      </c>
      <c r="C118" s="14">
        <v>1</v>
      </c>
      <c r="D118" s="15"/>
      <c r="E118" s="16"/>
      <c r="F118" s="15"/>
      <c r="G118" s="16"/>
      <c r="H118" s="36"/>
      <c r="I118" s="36"/>
    </row>
    <row r="119" spans="1:9" ht="8.1" customHeight="1">
      <c r="A119" s="44" t="s">
        <v>58</v>
      </c>
      <c r="B119" s="13" t="s">
        <v>1</v>
      </c>
      <c r="C119" s="14">
        <v>1</v>
      </c>
      <c r="D119" s="15"/>
      <c r="E119" s="16"/>
      <c r="F119" s="15"/>
      <c r="G119" s="16"/>
      <c r="H119" s="36"/>
      <c r="I119" s="36"/>
    </row>
    <row r="120" spans="1:9" ht="8.1" customHeight="1">
      <c r="A120" s="58" t="s">
        <v>59</v>
      </c>
      <c r="B120" s="13" t="s">
        <v>1</v>
      </c>
      <c r="C120" s="59">
        <v>1</v>
      </c>
      <c r="D120" s="15"/>
      <c r="E120" s="16"/>
      <c r="F120" s="15"/>
      <c r="G120" s="16"/>
      <c r="H120" s="35"/>
      <c r="I120" s="36"/>
    </row>
    <row r="121" spans="1:9" ht="8.1" customHeight="1">
      <c r="A121" s="48" t="s">
        <v>51</v>
      </c>
      <c r="B121" s="13" t="s">
        <v>1</v>
      </c>
      <c r="C121" s="14">
        <v>1</v>
      </c>
      <c r="D121" s="15"/>
      <c r="E121" s="16"/>
      <c r="F121" s="15"/>
      <c r="G121" s="16"/>
      <c r="H121" s="35"/>
      <c r="I121" s="36"/>
    </row>
    <row r="122" spans="1:9" ht="8.1" customHeight="1">
      <c r="A122" s="44" t="s">
        <v>21</v>
      </c>
      <c r="B122" s="13" t="s">
        <v>0</v>
      </c>
      <c r="C122" s="14">
        <v>15</v>
      </c>
      <c r="D122" s="15"/>
      <c r="E122" s="16"/>
      <c r="F122" s="15"/>
      <c r="G122" s="16"/>
      <c r="H122" s="35"/>
      <c r="I122" s="36"/>
    </row>
    <row r="123" spans="1:9" ht="8.1" customHeight="1">
      <c r="A123" s="44" t="s">
        <v>22</v>
      </c>
      <c r="B123" s="13" t="s">
        <v>1</v>
      </c>
      <c r="C123" s="14">
        <v>6</v>
      </c>
      <c r="D123" s="15"/>
      <c r="E123" s="16"/>
      <c r="F123" s="15"/>
      <c r="G123" s="16"/>
      <c r="H123" s="35"/>
      <c r="I123" s="36"/>
    </row>
    <row r="124" spans="1:9" ht="8.1" customHeight="1">
      <c r="A124" s="44" t="s">
        <v>17</v>
      </c>
      <c r="B124" s="13" t="s">
        <v>1</v>
      </c>
      <c r="C124" s="14">
        <v>3</v>
      </c>
      <c r="D124" s="15"/>
      <c r="E124" s="16"/>
      <c r="F124" s="15"/>
      <c r="G124" s="16"/>
      <c r="H124" s="36"/>
      <c r="I124" s="36"/>
    </row>
    <row r="125" spans="1:9" ht="8.1" customHeight="1">
      <c r="A125" s="44" t="s">
        <v>74</v>
      </c>
      <c r="B125" s="13" t="s">
        <v>1</v>
      </c>
      <c r="C125" s="14">
        <v>4</v>
      </c>
      <c r="D125" s="15"/>
      <c r="E125" s="16"/>
      <c r="F125" s="15"/>
      <c r="G125" s="16"/>
      <c r="H125" s="36"/>
      <c r="I125" s="36"/>
    </row>
    <row r="126" spans="1:9" ht="8.1" customHeight="1">
      <c r="A126" s="44" t="s">
        <v>64</v>
      </c>
      <c r="B126" s="13" t="s">
        <v>1</v>
      </c>
      <c r="C126" s="14">
        <v>1</v>
      </c>
      <c r="D126" s="15"/>
      <c r="E126" s="16"/>
      <c r="F126" s="15"/>
      <c r="G126" s="16"/>
      <c r="H126" s="36"/>
      <c r="I126" s="36"/>
    </row>
    <row r="127" spans="1:9" ht="8.1" customHeight="1">
      <c r="A127" s="44" t="s">
        <v>65</v>
      </c>
      <c r="B127" s="13" t="s">
        <v>1</v>
      </c>
      <c r="C127" s="14">
        <v>1</v>
      </c>
      <c r="D127" s="15"/>
      <c r="E127" s="16"/>
      <c r="F127" s="15"/>
      <c r="G127" s="16"/>
      <c r="H127" s="36"/>
      <c r="I127" s="36"/>
    </row>
    <row r="128" spans="1:9" ht="8.1" customHeight="1">
      <c r="A128" s="77" t="s">
        <v>62</v>
      </c>
      <c r="B128" s="54" t="s">
        <v>1</v>
      </c>
      <c r="C128" s="55">
        <v>1</v>
      </c>
      <c r="D128" s="15"/>
      <c r="E128" s="16"/>
      <c r="F128" s="15"/>
      <c r="G128" s="16"/>
      <c r="H128" s="36"/>
      <c r="I128" s="36"/>
    </row>
    <row r="129" spans="1:9" ht="8.1" customHeight="1">
      <c r="A129" s="77" t="s">
        <v>60</v>
      </c>
      <c r="B129" s="54" t="s">
        <v>1</v>
      </c>
      <c r="C129" s="55">
        <v>1</v>
      </c>
      <c r="D129" s="15"/>
      <c r="E129" s="16"/>
      <c r="F129" s="15"/>
      <c r="G129" s="16"/>
      <c r="H129" s="36"/>
      <c r="I129" s="36"/>
    </row>
    <row r="130" spans="1:9" ht="8.1" customHeight="1">
      <c r="A130" s="77" t="s">
        <v>77</v>
      </c>
      <c r="B130" s="54" t="s">
        <v>1</v>
      </c>
      <c r="C130" s="55">
        <v>1</v>
      </c>
      <c r="D130" s="15"/>
      <c r="E130" s="16"/>
      <c r="F130" s="15"/>
      <c r="G130" s="16"/>
      <c r="H130" s="36"/>
      <c r="I130" s="36"/>
    </row>
    <row r="131" spans="1:9" ht="8.1" customHeight="1">
      <c r="A131" s="44" t="s">
        <v>67</v>
      </c>
      <c r="B131" s="13" t="s">
        <v>1</v>
      </c>
      <c r="C131" s="14">
        <v>1</v>
      </c>
      <c r="D131" s="15"/>
      <c r="E131" s="16"/>
      <c r="F131" s="15"/>
      <c r="G131" s="16"/>
      <c r="H131" s="36"/>
      <c r="I131" s="36"/>
    </row>
    <row r="132" spans="1:9" ht="8.1" customHeight="1">
      <c r="A132" s="77" t="s">
        <v>69</v>
      </c>
      <c r="B132" s="54" t="s">
        <v>1</v>
      </c>
      <c r="C132" s="55">
        <v>1</v>
      </c>
      <c r="D132" s="15"/>
      <c r="E132" s="16"/>
      <c r="F132" s="15"/>
      <c r="G132" s="16"/>
      <c r="H132" s="36"/>
      <c r="I132" s="36"/>
    </row>
    <row r="133" spans="1:9" ht="8.1" customHeight="1">
      <c r="A133" s="77" t="s">
        <v>70</v>
      </c>
      <c r="B133" s="54" t="s">
        <v>71</v>
      </c>
      <c r="C133" s="55">
        <v>25</v>
      </c>
      <c r="D133" s="15"/>
      <c r="E133" s="16"/>
      <c r="F133" s="15"/>
      <c r="G133" s="16"/>
      <c r="H133" s="36"/>
      <c r="I133" s="57"/>
    </row>
    <row r="134" spans="1:9" ht="8.1" customHeight="1">
      <c r="A134" s="77" t="s">
        <v>48</v>
      </c>
      <c r="B134" s="54" t="s">
        <v>1</v>
      </c>
      <c r="C134" s="55">
        <v>1</v>
      </c>
      <c r="D134" s="15"/>
      <c r="E134" s="16"/>
      <c r="F134" s="15"/>
      <c r="G134" s="16"/>
      <c r="H134" s="36"/>
      <c r="I134" s="57"/>
    </row>
    <row r="135" spans="1:9" ht="8.1" customHeight="1">
      <c r="A135" s="77" t="s">
        <v>72</v>
      </c>
      <c r="B135" s="54" t="s">
        <v>1</v>
      </c>
      <c r="C135" s="55">
        <v>1</v>
      </c>
      <c r="D135" s="15"/>
      <c r="E135" s="16"/>
      <c r="F135" s="15"/>
      <c r="G135" s="16"/>
      <c r="H135" s="36"/>
      <c r="I135" s="57"/>
    </row>
    <row r="136" spans="1:9" ht="8.1" customHeight="1">
      <c r="A136" s="77" t="s">
        <v>46</v>
      </c>
      <c r="B136" s="54" t="s">
        <v>47</v>
      </c>
      <c r="C136" s="55">
        <v>10</v>
      </c>
      <c r="D136" s="15"/>
      <c r="E136" s="16"/>
      <c r="F136" s="15"/>
      <c r="G136" s="16"/>
      <c r="H136" s="36"/>
      <c r="I136" s="57"/>
    </row>
    <row r="137" spans="1:9" ht="8.1" customHeight="1">
      <c r="A137" s="77" t="s">
        <v>49</v>
      </c>
      <c r="B137" s="54" t="s">
        <v>47</v>
      </c>
      <c r="C137" s="55">
        <v>6</v>
      </c>
      <c r="D137" s="15"/>
      <c r="E137" s="16"/>
      <c r="F137" s="15"/>
      <c r="G137" s="16"/>
      <c r="H137" s="36"/>
      <c r="I137" s="57"/>
    </row>
    <row r="138" spans="1:9" ht="8.1" customHeight="1">
      <c r="A138" s="77" t="s">
        <v>26</v>
      </c>
      <c r="B138" s="54" t="s">
        <v>73</v>
      </c>
      <c r="C138" s="55">
        <v>1</v>
      </c>
      <c r="D138" s="15"/>
      <c r="E138" s="16"/>
      <c r="F138" s="15"/>
      <c r="G138" s="16"/>
      <c r="H138" s="36"/>
      <c r="I138" s="57"/>
    </row>
    <row r="139" spans="1:9" ht="8.1" customHeight="1">
      <c r="A139" s="44" t="s">
        <v>40</v>
      </c>
      <c r="B139" s="13" t="s">
        <v>41</v>
      </c>
      <c r="C139" s="14">
        <v>50</v>
      </c>
      <c r="D139" s="15"/>
      <c r="E139" s="16"/>
      <c r="F139" s="15"/>
      <c r="G139" s="16"/>
      <c r="H139" s="36"/>
      <c r="I139" s="36"/>
    </row>
    <row r="140" spans="1:9" ht="8.1" customHeight="1">
      <c r="A140" s="17"/>
      <c r="B140" s="18"/>
      <c r="C140" s="18"/>
      <c r="D140" s="18"/>
      <c r="E140" s="19">
        <f>SUM(E98:E139)</f>
        <v>0</v>
      </c>
      <c r="F140" s="17"/>
      <c r="G140" s="19">
        <f>SUM(G98:G139)</f>
        <v>0</v>
      </c>
      <c r="H140" s="38"/>
      <c r="I140" s="38"/>
    </row>
    <row r="141" spans="1:9" ht="8.1" customHeight="1">
      <c r="A141" s="21" t="s">
        <v>23</v>
      </c>
      <c r="B141" s="22"/>
      <c r="C141" s="23">
        <v>3</v>
      </c>
      <c r="D141" s="22" t="s">
        <v>3</v>
      </c>
      <c r="E141" s="45">
        <f>ROUND(E140*C141*0.01,1)</f>
        <v>0</v>
      </c>
      <c r="F141" s="25"/>
      <c r="G141" s="26"/>
      <c r="H141" s="38"/>
      <c r="I141" s="38"/>
    </row>
    <row r="142" spans="1:9" ht="8.1" customHeight="1">
      <c r="A142" s="21" t="s">
        <v>24</v>
      </c>
      <c r="B142" s="22"/>
      <c r="C142" s="23">
        <v>20</v>
      </c>
      <c r="D142" s="22" t="s">
        <v>3</v>
      </c>
      <c r="E142" s="24"/>
      <c r="F142" s="25"/>
      <c r="G142" s="45">
        <f>ROUND(G140*C142*0.01,1)</f>
        <v>0</v>
      </c>
      <c r="H142" s="38"/>
      <c r="I142" s="38"/>
    </row>
    <row r="143" spans="1:9" ht="8.1" customHeight="1">
      <c r="A143" s="27" t="s">
        <v>2</v>
      </c>
      <c r="B143" s="28"/>
      <c r="C143" s="28"/>
      <c r="D143" s="28"/>
      <c r="E143" s="76">
        <f>SUM(E140:E142)</f>
        <v>0</v>
      </c>
      <c r="F143" s="29"/>
      <c r="G143" s="76">
        <f>SUM(G140:G142)</f>
        <v>0</v>
      </c>
      <c r="H143" s="38"/>
      <c r="I143" s="38"/>
    </row>
    <row r="144" spans="1:9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  <row r="159" ht="8.1" customHeight="1"/>
    <row r="160" ht="8.1" customHeight="1"/>
    <row r="161" ht="8.1" customHeight="1"/>
    <row r="162" ht="8.1" customHeight="1"/>
    <row r="163" ht="8.1" customHeight="1"/>
    <row r="164" ht="8.1" customHeight="1"/>
    <row r="165" ht="8.1" customHeight="1"/>
    <row r="166" ht="8.1" customHeight="1"/>
    <row r="167" ht="8.1" customHeight="1"/>
    <row r="168" ht="8.1" customHeight="1"/>
    <row r="169" ht="8.1" customHeight="1"/>
    <row r="170" ht="8.1" customHeight="1"/>
    <row r="171" ht="8.1" customHeight="1"/>
    <row r="172" ht="8.1" customHeight="1"/>
    <row r="173" ht="8.1" customHeight="1"/>
    <row r="174" ht="8.1" customHeight="1"/>
    <row r="175" ht="8.1" customHeight="1"/>
    <row r="176" ht="8.1" customHeight="1"/>
    <row r="177" spans="1:9" ht="8.1" customHeight="1"/>
    <row r="178" spans="1:9" ht="8.1" customHeight="1"/>
    <row r="179" spans="1:9" ht="8.1" customHeight="1"/>
    <row r="180" spans="1:9" ht="8.1" customHeight="1"/>
    <row r="181" spans="1:9" ht="8.1" customHeight="1"/>
    <row r="182" spans="1:9" ht="8.1" customHeight="1"/>
    <row r="183" spans="1:9" ht="8.1" customHeight="1"/>
    <row r="184" spans="1:9" ht="8.1" customHeight="1"/>
    <row r="185" spans="1:9" ht="8.1" customHeight="1"/>
    <row r="186" spans="1:9" ht="8.1" customHeight="1"/>
    <row r="187" spans="1:9" ht="8.1" customHeight="1"/>
    <row r="188" spans="1:9" ht="8.1" customHeight="1"/>
    <row r="189" spans="1:9" ht="8.1" customHeight="1"/>
    <row r="190" spans="1:9" ht="9.9499999999999993" customHeight="1">
      <c r="A190" s="7" t="s">
        <v>75</v>
      </c>
      <c r="B190" s="8"/>
      <c r="C190" s="8"/>
      <c r="D190" s="84" t="s">
        <v>13</v>
      </c>
      <c r="E190" s="84"/>
      <c r="F190" s="84" t="s">
        <v>14</v>
      </c>
      <c r="G190" s="84"/>
      <c r="H190" s="36"/>
      <c r="I190" s="36"/>
    </row>
    <row r="191" spans="1:9" ht="8.1" customHeight="1">
      <c r="A191" s="9" t="s">
        <v>15</v>
      </c>
      <c r="B191" s="10" t="s">
        <v>4</v>
      </c>
      <c r="C191" s="11" t="s">
        <v>5</v>
      </c>
      <c r="D191" s="10" t="s">
        <v>6</v>
      </c>
      <c r="E191" s="11" t="s">
        <v>7</v>
      </c>
      <c r="F191" s="10" t="s">
        <v>6</v>
      </c>
      <c r="G191" s="11" t="s">
        <v>7</v>
      </c>
      <c r="H191" s="40"/>
      <c r="I191" s="40"/>
    </row>
    <row r="192" spans="1:9" ht="8.1" customHeight="1">
      <c r="A192" s="41" t="s">
        <v>29</v>
      </c>
      <c r="B192" s="42" t="s">
        <v>1</v>
      </c>
      <c r="C192" s="43">
        <v>45</v>
      </c>
      <c r="D192" s="46"/>
      <c r="E192" s="47"/>
      <c r="F192" s="46"/>
      <c r="G192" s="47"/>
      <c r="H192" s="35"/>
      <c r="I192" s="36"/>
    </row>
    <row r="193" spans="1:9" ht="8.1" customHeight="1">
      <c r="A193" s="12" t="s">
        <v>30</v>
      </c>
      <c r="B193" s="13" t="s">
        <v>1</v>
      </c>
      <c r="C193" s="14">
        <v>8</v>
      </c>
      <c r="D193" s="15"/>
      <c r="E193" s="16"/>
      <c r="F193" s="15"/>
      <c r="G193" s="16"/>
      <c r="H193" s="35"/>
      <c r="I193" s="36"/>
    </row>
    <row r="194" spans="1:9" ht="8.1" customHeight="1">
      <c r="A194" s="12" t="s">
        <v>31</v>
      </c>
      <c r="B194" s="13" t="s">
        <v>1</v>
      </c>
      <c r="C194" s="14">
        <v>2</v>
      </c>
      <c r="D194" s="15"/>
      <c r="E194" s="16"/>
      <c r="F194" s="15"/>
      <c r="G194" s="16"/>
      <c r="H194" s="35"/>
      <c r="I194" s="36"/>
    </row>
    <row r="195" spans="1:9" ht="8.1" customHeight="1">
      <c r="A195" s="12" t="s">
        <v>32</v>
      </c>
      <c r="B195" s="13" t="s">
        <v>1</v>
      </c>
      <c r="C195" s="14">
        <v>1</v>
      </c>
      <c r="D195" s="15"/>
      <c r="E195" s="16"/>
      <c r="F195" s="15"/>
      <c r="G195" s="16"/>
      <c r="H195" s="35"/>
      <c r="I195" s="36"/>
    </row>
    <row r="196" spans="1:9" ht="8.1" customHeight="1">
      <c r="A196" s="44" t="s">
        <v>20</v>
      </c>
      <c r="B196" s="13" t="s">
        <v>0</v>
      </c>
      <c r="C196" s="14">
        <v>80</v>
      </c>
      <c r="D196" s="15"/>
      <c r="E196" s="16"/>
      <c r="F196" s="15"/>
      <c r="G196" s="16"/>
      <c r="H196" s="36"/>
      <c r="I196" s="36"/>
    </row>
    <row r="197" spans="1:9" ht="8.1" customHeight="1">
      <c r="A197" s="58" t="s">
        <v>78</v>
      </c>
      <c r="B197" s="13" t="s">
        <v>0</v>
      </c>
      <c r="C197" s="59">
        <v>30</v>
      </c>
      <c r="D197" s="15"/>
      <c r="E197" s="16"/>
      <c r="F197" s="15"/>
      <c r="G197" s="16"/>
      <c r="H197" s="36"/>
      <c r="I197" s="36"/>
    </row>
    <row r="198" spans="1:9" ht="8.1" customHeight="1">
      <c r="A198" s="44" t="s">
        <v>33</v>
      </c>
      <c r="B198" s="13" t="s">
        <v>0</v>
      </c>
      <c r="C198" s="14">
        <v>80</v>
      </c>
      <c r="D198" s="15"/>
      <c r="E198" s="16"/>
      <c r="F198" s="15"/>
      <c r="G198" s="16"/>
      <c r="H198" s="35"/>
      <c r="I198" s="36"/>
    </row>
    <row r="199" spans="1:9" ht="8.1" customHeight="1">
      <c r="A199" s="44" t="s">
        <v>34</v>
      </c>
      <c r="B199" s="13" t="s">
        <v>0</v>
      </c>
      <c r="C199" s="14">
        <v>120</v>
      </c>
      <c r="D199" s="15"/>
      <c r="E199" s="16"/>
      <c r="F199" s="15"/>
      <c r="G199" s="16"/>
      <c r="H199" s="35"/>
      <c r="I199" s="36"/>
    </row>
    <row r="200" spans="1:9" ht="8.1" customHeight="1">
      <c r="A200" s="44" t="s">
        <v>35</v>
      </c>
      <c r="B200" s="13" t="s">
        <v>0</v>
      </c>
      <c r="C200" s="14">
        <v>100</v>
      </c>
      <c r="D200" s="15"/>
      <c r="E200" s="16"/>
      <c r="F200" s="15"/>
      <c r="G200" s="16"/>
      <c r="H200" s="35"/>
      <c r="I200" s="36"/>
    </row>
    <row r="201" spans="1:9" ht="8.1" customHeight="1">
      <c r="A201" s="44" t="s">
        <v>36</v>
      </c>
      <c r="B201" s="13" t="s">
        <v>0</v>
      </c>
      <c r="C201" s="14">
        <v>140</v>
      </c>
      <c r="D201" s="15"/>
      <c r="E201" s="16"/>
      <c r="F201" s="15"/>
      <c r="G201" s="16"/>
      <c r="H201" s="35"/>
      <c r="I201" s="36"/>
    </row>
    <row r="202" spans="1:9" ht="8.1" customHeight="1">
      <c r="A202" s="44" t="s">
        <v>37</v>
      </c>
      <c r="B202" s="13" t="s">
        <v>0</v>
      </c>
      <c r="C202" s="14">
        <v>15</v>
      </c>
      <c r="D202" s="15"/>
      <c r="E202" s="16"/>
      <c r="F202" s="15"/>
      <c r="G202" s="16"/>
      <c r="H202" s="35"/>
      <c r="I202" s="36"/>
    </row>
    <row r="203" spans="1:9" ht="8.1" customHeight="1">
      <c r="A203" s="44" t="s">
        <v>38</v>
      </c>
      <c r="B203" s="13" t="s">
        <v>0</v>
      </c>
      <c r="C203" s="14">
        <v>50</v>
      </c>
      <c r="D203" s="15"/>
      <c r="E203" s="16"/>
      <c r="F203" s="15"/>
      <c r="G203" s="16"/>
      <c r="H203" s="36"/>
      <c r="I203" s="36"/>
    </row>
    <row r="204" spans="1:9" ht="8.1" customHeight="1">
      <c r="A204" s="44" t="s">
        <v>39</v>
      </c>
      <c r="B204" s="13" t="s">
        <v>0</v>
      </c>
      <c r="C204" s="14">
        <v>5</v>
      </c>
      <c r="D204" s="15"/>
      <c r="E204" s="16"/>
      <c r="F204" s="15"/>
      <c r="G204" s="16"/>
      <c r="H204" s="35"/>
      <c r="I204" s="36"/>
    </row>
    <row r="205" spans="1:9" ht="8.1" customHeight="1">
      <c r="A205" s="12" t="s">
        <v>68</v>
      </c>
      <c r="B205" s="13" t="s">
        <v>0</v>
      </c>
      <c r="C205" s="14">
        <v>50</v>
      </c>
      <c r="D205" s="15"/>
      <c r="E205" s="16"/>
      <c r="F205" s="15"/>
      <c r="G205" s="16"/>
      <c r="H205" s="35"/>
      <c r="I205" s="36"/>
    </row>
    <row r="206" spans="1:9" ht="8.1" customHeight="1">
      <c r="A206" s="44" t="s">
        <v>25</v>
      </c>
      <c r="B206" s="13" t="s">
        <v>0</v>
      </c>
      <c r="C206" s="14">
        <v>50</v>
      </c>
      <c r="D206" s="15"/>
      <c r="E206" s="16"/>
      <c r="F206" s="15"/>
      <c r="G206" s="16"/>
      <c r="H206" s="35"/>
      <c r="I206" s="36"/>
    </row>
    <row r="207" spans="1:9" ht="8.1" customHeight="1">
      <c r="A207" s="44" t="s">
        <v>52</v>
      </c>
      <c r="B207" s="13" t="s">
        <v>1</v>
      </c>
      <c r="C207" s="14">
        <v>12</v>
      </c>
      <c r="D207" s="15"/>
      <c r="E207" s="16"/>
      <c r="F207" s="15"/>
      <c r="G207" s="16"/>
      <c r="H207" s="35"/>
      <c r="I207" s="36"/>
    </row>
    <row r="208" spans="1:9" ht="8.1" customHeight="1">
      <c r="A208" s="44" t="s">
        <v>53</v>
      </c>
      <c r="B208" s="13" t="s">
        <v>1</v>
      </c>
      <c r="C208" s="14">
        <v>14</v>
      </c>
      <c r="D208" s="15"/>
      <c r="E208" s="16"/>
      <c r="F208" s="15"/>
      <c r="G208" s="16"/>
      <c r="H208" s="35"/>
      <c r="I208" s="36"/>
    </row>
    <row r="209" spans="1:9" ht="8.1" customHeight="1">
      <c r="A209" s="44" t="s">
        <v>54</v>
      </c>
      <c r="B209" s="13" t="s">
        <v>1</v>
      </c>
      <c r="C209" s="14">
        <v>3</v>
      </c>
      <c r="D209" s="15"/>
      <c r="E209" s="16"/>
      <c r="F209" s="15"/>
      <c r="G209" s="16"/>
      <c r="H209" s="35"/>
      <c r="I209" s="36"/>
    </row>
    <row r="210" spans="1:9" ht="8.1" customHeight="1">
      <c r="A210" s="44" t="s">
        <v>63</v>
      </c>
      <c r="B210" s="13" t="s">
        <v>1</v>
      </c>
      <c r="C210" s="14">
        <v>1</v>
      </c>
      <c r="D210" s="15"/>
      <c r="E210" s="16"/>
      <c r="F210" s="15"/>
      <c r="G210" s="16"/>
      <c r="H210" s="35"/>
      <c r="I210" s="36"/>
    </row>
    <row r="211" spans="1:9" ht="8.1" customHeight="1">
      <c r="A211" s="44" t="s">
        <v>56</v>
      </c>
      <c r="B211" s="13" t="s">
        <v>1</v>
      </c>
      <c r="C211" s="14">
        <v>6</v>
      </c>
      <c r="D211" s="15"/>
      <c r="E211" s="16"/>
      <c r="F211" s="15"/>
      <c r="G211" s="16"/>
      <c r="H211" s="36"/>
      <c r="I211" s="36"/>
    </row>
    <row r="212" spans="1:9" ht="8.1" customHeight="1">
      <c r="A212" s="44" t="s">
        <v>55</v>
      </c>
      <c r="B212" s="13" t="s">
        <v>1</v>
      </c>
      <c r="C212" s="14">
        <v>1</v>
      </c>
      <c r="D212" s="15"/>
      <c r="E212" s="16"/>
      <c r="F212" s="15"/>
      <c r="G212" s="16"/>
      <c r="H212" s="36"/>
      <c r="I212" s="36"/>
    </row>
    <row r="213" spans="1:9" ht="8.1" customHeight="1">
      <c r="A213" s="44" t="s">
        <v>61</v>
      </c>
      <c r="B213" s="13" t="s">
        <v>1</v>
      </c>
      <c r="C213" s="14">
        <v>2</v>
      </c>
      <c r="D213" s="15"/>
      <c r="E213" s="16"/>
      <c r="F213" s="15"/>
      <c r="G213" s="16"/>
      <c r="H213" s="36"/>
      <c r="I213" s="36"/>
    </row>
    <row r="214" spans="1:9" ht="8.1" customHeight="1">
      <c r="A214" s="44" t="s">
        <v>58</v>
      </c>
      <c r="B214" s="13" t="s">
        <v>1</v>
      </c>
      <c r="C214" s="14">
        <v>1</v>
      </c>
      <c r="D214" s="15"/>
      <c r="E214" s="16"/>
      <c r="F214" s="15"/>
      <c r="G214" s="16"/>
      <c r="H214" s="36"/>
      <c r="I214" s="36"/>
    </row>
    <row r="215" spans="1:9" ht="8.1" customHeight="1">
      <c r="A215" s="58" t="s">
        <v>59</v>
      </c>
      <c r="B215" s="13" t="s">
        <v>1</v>
      </c>
      <c r="C215" s="59">
        <v>2</v>
      </c>
      <c r="D215" s="15"/>
      <c r="E215" s="16"/>
      <c r="F215" s="15"/>
      <c r="G215" s="16"/>
      <c r="H215" s="35"/>
      <c r="I215" s="36"/>
    </row>
    <row r="216" spans="1:9" ht="8.1" customHeight="1">
      <c r="A216" s="44" t="s">
        <v>42</v>
      </c>
      <c r="B216" s="13" t="s">
        <v>1</v>
      </c>
      <c r="C216" s="14">
        <v>2</v>
      </c>
      <c r="D216" s="15"/>
      <c r="E216" s="16"/>
      <c r="F216" s="15"/>
      <c r="G216" s="16"/>
      <c r="H216" s="35"/>
      <c r="I216" s="36"/>
    </row>
    <row r="217" spans="1:9" ht="8.1" customHeight="1">
      <c r="A217" s="48" t="s">
        <v>51</v>
      </c>
      <c r="B217" s="13" t="s">
        <v>1</v>
      </c>
      <c r="C217" s="14">
        <v>1</v>
      </c>
      <c r="D217" s="15"/>
      <c r="E217" s="16"/>
      <c r="F217" s="15"/>
      <c r="G217" s="16"/>
      <c r="H217" s="35"/>
      <c r="I217" s="36"/>
    </row>
    <row r="218" spans="1:9" ht="8.1" customHeight="1">
      <c r="A218" s="44" t="s">
        <v>21</v>
      </c>
      <c r="B218" s="13" t="s">
        <v>0</v>
      </c>
      <c r="C218" s="14">
        <v>15</v>
      </c>
      <c r="D218" s="15"/>
      <c r="E218" s="16"/>
      <c r="F218" s="15"/>
      <c r="G218" s="16"/>
      <c r="H218" s="35"/>
      <c r="I218" s="36"/>
    </row>
    <row r="219" spans="1:9" ht="8.1" customHeight="1">
      <c r="A219" s="44" t="s">
        <v>22</v>
      </c>
      <c r="B219" s="13" t="s">
        <v>1</v>
      </c>
      <c r="C219" s="14">
        <v>6</v>
      </c>
      <c r="D219" s="15"/>
      <c r="E219" s="16"/>
      <c r="F219" s="15"/>
      <c r="G219" s="16"/>
      <c r="H219" s="35"/>
      <c r="I219" s="36"/>
    </row>
    <row r="220" spans="1:9" ht="8.1" customHeight="1">
      <c r="A220" s="44" t="s">
        <v>17</v>
      </c>
      <c r="B220" s="13" t="s">
        <v>1</v>
      </c>
      <c r="C220" s="14">
        <v>5</v>
      </c>
      <c r="D220" s="15"/>
      <c r="E220" s="16"/>
      <c r="F220" s="15"/>
      <c r="G220" s="16"/>
      <c r="H220" s="36"/>
      <c r="I220" s="36"/>
    </row>
    <row r="221" spans="1:9" ht="8.1" customHeight="1">
      <c r="A221" s="44" t="s">
        <v>74</v>
      </c>
      <c r="B221" s="13" t="s">
        <v>1</v>
      </c>
      <c r="C221" s="14">
        <v>5</v>
      </c>
      <c r="D221" s="15"/>
      <c r="E221" s="16"/>
      <c r="F221" s="15"/>
      <c r="G221" s="16"/>
      <c r="H221" s="36"/>
      <c r="I221" s="36"/>
    </row>
    <row r="222" spans="1:9" ht="8.1" customHeight="1">
      <c r="A222" s="44" t="s">
        <v>64</v>
      </c>
      <c r="B222" s="13" t="s">
        <v>1</v>
      </c>
      <c r="C222" s="14">
        <v>1</v>
      </c>
      <c r="D222" s="15"/>
      <c r="E222" s="16"/>
      <c r="F222" s="15"/>
      <c r="G222" s="16"/>
      <c r="H222" s="36"/>
      <c r="I222" s="36"/>
    </row>
    <row r="223" spans="1:9" ht="8.1" customHeight="1">
      <c r="A223" s="44" t="s">
        <v>65</v>
      </c>
      <c r="B223" s="13" t="s">
        <v>1</v>
      </c>
      <c r="C223" s="14">
        <v>1</v>
      </c>
      <c r="D223" s="15"/>
      <c r="E223" s="16"/>
      <c r="F223" s="15"/>
      <c r="G223" s="16"/>
      <c r="H223" s="36"/>
      <c r="I223" s="36"/>
    </row>
    <row r="224" spans="1:9" ht="8.1" customHeight="1">
      <c r="A224" s="77" t="s">
        <v>62</v>
      </c>
      <c r="B224" s="54" t="s">
        <v>1</v>
      </c>
      <c r="C224" s="55">
        <v>2</v>
      </c>
      <c r="D224" s="15"/>
      <c r="E224" s="16"/>
      <c r="F224" s="15"/>
      <c r="G224" s="16"/>
      <c r="H224" s="36"/>
      <c r="I224" s="36"/>
    </row>
    <row r="225" spans="1:9" ht="8.1" customHeight="1">
      <c r="A225" s="77" t="s">
        <v>60</v>
      </c>
      <c r="B225" s="54" t="s">
        <v>1</v>
      </c>
      <c r="C225" s="55">
        <v>1</v>
      </c>
      <c r="D225" s="15"/>
      <c r="E225" s="16"/>
      <c r="F225" s="15"/>
      <c r="G225" s="16"/>
      <c r="H225" s="36"/>
      <c r="I225" s="36"/>
    </row>
    <row r="226" spans="1:9" ht="8.1" customHeight="1">
      <c r="A226" s="44" t="s">
        <v>67</v>
      </c>
      <c r="B226" s="13" t="s">
        <v>1</v>
      </c>
      <c r="C226" s="14">
        <v>1</v>
      </c>
      <c r="D226" s="15"/>
      <c r="E226" s="16"/>
      <c r="F226" s="15"/>
      <c r="G226" s="16"/>
      <c r="H226" s="36"/>
      <c r="I226" s="36"/>
    </row>
    <row r="227" spans="1:9" ht="8.1" customHeight="1">
      <c r="A227" s="77" t="s">
        <v>69</v>
      </c>
      <c r="B227" s="54" t="s">
        <v>1</v>
      </c>
      <c r="C227" s="55">
        <v>1</v>
      </c>
      <c r="D227" s="15"/>
      <c r="E227" s="16"/>
      <c r="F227" s="15"/>
      <c r="G227" s="16"/>
      <c r="H227" s="36"/>
      <c r="I227" s="36"/>
    </row>
    <row r="228" spans="1:9" ht="8.1" customHeight="1">
      <c r="A228" s="77" t="s">
        <v>70</v>
      </c>
      <c r="B228" s="54" t="s">
        <v>71</v>
      </c>
      <c r="C228" s="55">
        <v>25</v>
      </c>
      <c r="D228" s="15"/>
      <c r="E228" s="16"/>
      <c r="F228" s="15"/>
      <c r="G228" s="16"/>
      <c r="H228" s="36"/>
      <c r="I228" s="57"/>
    </row>
    <row r="229" spans="1:9" ht="8.1" customHeight="1">
      <c r="A229" s="77" t="s">
        <v>48</v>
      </c>
      <c r="B229" s="54" t="s">
        <v>1</v>
      </c>
      <c r="C229" s="55">
        <v>1</v>
      </c>
      <c r="D229" s="15"/>
      <c r="E229" s="16"/>
      <c r="F229" s="15"/>
      <c r="G229" s="16"/>
      <c r="H229" s="36"/>
      <c r="I229" s="57"/>
    </row>
    <row r="230" spans="1:9" ht="8.1" customHeight="1">
      <c r="A230" s="77" t="s">
        <v>72</v>
      </c>
      <c r="B230" s="54" t="s">
        <v>1</v>
      </c>
      <c r="C230" s="55">
        <v>1</v>
      </c>
      <c r="D230" s="15"/>
      <c r="E230" s="16"/>
      <c r="F230" s="15"/>
      <c r="G230" s="16"/>
      <c r="H230" s="36"/>
      <c r="I230" s="57"/>
    </row>
    <row r="231" spans="1:9" ht="8.1" customHeight="1">
      <c r="A231" s="77" t="s">
        <v>46</v>
      </c>
      <c r="B231" s="54" t="s">
        <v>47</v>
      </c>
      <c r="C231" s="55">
        <v>10</v>
      </c>
      <c r="D231" s="15"/>
      <c r="E231" s="16"/>
      <c r="F231" s="15"/>
      <c r="G231" s="16"/>
      <c r="H231" s="36"/>
      <c r="I231" s="57"/>
    </row>
    <row r="232" spans="1:9" ht="8.1" customHeight="1">
      <c r="A232" s="77" t="s">
        <v>49</v>
      </c>
      <c r="B232" s="54" t="s">
        <v>47</v>
      </c>
      <c r="C232" s="55">
        <v>6</v>
      </c>
      <c r="D232" s="15"/>
      <c r="E232" s="16"/>
      <c r="F232" s="15"/>
      <c r="G232" s="16"/>
      <c r="H232" s="36"/>
      <c r="I232" s="57"/>
    </row>
    <row r="233" spans="1:9" ht="8.1" customHeight="1">
      <c r="A233" s="77" t="s">
        <v>26</v>
      </c>
      <c r="B233" s="54" t="s">
        <v>73</v>
      </c>
      <c r="C233" s="55">
        <v>1</v>
      </c>
      <c r="D233" s="15"/>
      <c r="E233" s="16"/>
      <c r="F233" s="15"/>
      <c r="G233" s="16"/>
      <c r="H233" s="36"/>
      <c r="I233" s="57"/>
    </row>
    <row r="234" spans="1:9" ht="8.1" customHeight="1">
      <c r="A234" s="44" t="s">
        <v>40</v>
      </c>
      <c r="B234" s="13" t="s">
        <v>41</v>
      </c>
      <c r="C234" s="14">
        <v>60</v>
      </c>
      <c r="D234" s="15"/>
      <c r="E234" s="16"/>
      <c r="F234" s="15"/>
      <c r="G234" s="16"/>
      <c r="H234" s="36"/>
      <c r="I234" s="36"/>
    </row>
    <row r="235" spans="1:9" ht="8.1" customHeight="1">
      <c r="A235" s="17"/>
      <c r="B235" s="18"/>
      <c r="C235" s="18"/>
      <c r="D235" s="18"/>
      <c r="E235" s="19">
        <f>SUM(E192:E234)</f>
        <v>0</v>
      </c>
      <c r="F235" s="17"/>
      <c r="G235" s="19">
        <f>SUM(G192:G234)</f>
        <v>0</v>
      </c>
      <c r="H235" s="38"/>
      <c r="I235" s="38"/>
    </row>
    <row r="236" spans="1:9" ht="8.1" customHeight="1">
      <c r="A236" s="21" t="s">
        <v>23</v>
      </c>
      <c r="B236" s="22"/>
      <c r="C236" s="23">
        <v>3</v>
      </c>
      <c r="D236" s="22" t="s">
        <v>3</v>
      </c>
      <c r="E236" s="45">
        <f>ROUND(E235*C236*0.01,1)</f>
        <v>0</v>
      </c>
      <c r="F236" s="25"/>
      <c r="G236" s="26"/>
      <c r="H236" s="38"/>
      <c r="I236" s="38"/>
    </row>
    <row r="237" spans="1:9" ht="8.1" customHeight="1">
      <c r="A237" s="21" t="s">
        <v>24</v>
      </c>
      <c r="B237" s="22"/>
      <c r="C237" s="23">
        <v>20</v>
      </c>
      <c r="D237" s="22" t="s">
        <v>3</v>
      </c>
      <c r="E237" s="24"/>
      <c r="F237" s="25"/>
      <c r="G237" s="45">
        <f>ROUND(G235*C237*0.01,1)</f>
        <v>0</v>
      </c>
      <c r="H237" s="38"/>
      <c r="I237" s="38"/>
    </row>
    <row r="238" spans="1:9" ht="8.1" customHeight="1">
      <c r="A238" s="27" t="s">
        <v>2</v>
      </c>
      <c r="B238" s="28"/>
      <c r="C238" s="28"/>
      <c r="D238" s="28"/>
      <c r="E238" s="76">
        <f>SUM(E235:E237)</f>
        <v>0</v>
      </c>
      <c r="F238" s="29"/>
      <c r="G238" s="76">
        <f>SUM(G235:G237)</f>
        <v>0</v>
      </c>
      <c r="H238" s="38"/>
      <c r="I238" s="38"/>
    </row>
    <row r="239" spans="1:9" ht="8.1" customHeight="1"/>
    <row r="240" spans="1:9" ht="8.1" customHeight="1"/>
    <row r="241" ht="8.1" customHeight="1"/>
    <row r="242" ht="8.1" customHeight="1"/>
    <row r="243" ht="8.1" customHeight="1"/>
    <row r="244" ht="8.1" customHeight="1"/>
    <row r="245" ht="8.1" customHeight="1"/>
    <row r="246" ht="8.1" customHeight="1"/>
    <row r="247" ht="8.1" customHeight="1"/>
    <row r="248" ht="8.1" customHeight="1"/>
    <row r="249" ht="8.1" customHeight="1"/>
    <row r="250" ht="8.1" customHeight="1"/>
    <row r="251" ht="8.1" customHeight="1"/>
    <row r="252" ht="8.1" customHeight="1"/>
    <row r="253" ht="8.1" customHeight="1"/>
    <row r="254" ht="8.1" customHeight="1"/>
    <row r="255" ht="8.1" customHeight="1"/>
    <row r="256" ht="8.1" customHeight="1"/>
    <row r="257" ht="8.1" customHeight="1"/>
    <row r="258" ht="8.1" customHeight="1"/>
    <row r="259" ht="8.1" customHeight="1"/>
    <row r="260" ht="8.1" customHeight="1"/>
    <row r="261" ht="8.1" customHeight="1"/>
    <row r="262" ht="8.1" customHeight="1"/>
    <row r="263" ht="8.1" customHeight="1"/>
    <row r="264" ht="8.1" customHeight="1"/>
    <row r="265" ht="8.1" customHeight="1"/>
    <row r="266" ht="8.1" customHeight="1"/>
    <row r="267" ht="8.1" customHeight="1"/>
    <row r="268" ht="8.1" customHeight="1"/>
    <row r="269" ht="8.1" customHeight="1"/>
    <row r="270" ht="8.1" customHeight="1"/>
    <row r="271" ht="8.1" customHeight="1"/>
    <row r="272" ht="8.1" customHeight="1"/>
    <row r="273" spans="1:9" ht="8.1" customHeight="1"/>
    <row r="274" spans="1:9" ht="8.1" customHeight="1"/>
    <row r="275" spans="1:9" ht="8.1" customHeight="1"/>
    <row r="276" spans="1:9" ht="8.1" customHeight="1"/>
    <row r="277" spans="1:9" ht="8.1" customHeight="1"/>
    <row r="278" spans="1:9" ht="8.1" customHeight="1"/>
    <row r="279" spans="1:9" ht="8.1" customHeight="1"/>
    <row r="280" spans="1:9" ht="8.1" customHeight="1"/>
    <row r="281" spans="1:9" ht="8.1" customHeight="1"/>
    <row r="282" spans="1:9" ht="8.1" customHeight="1"/>
    <row r="283" spans="1:9" ht="8.1" customHeight="1" thickBot="1">
      <c r="A283" s="30"/>
      <c r="B283" s="22"/>
      <c r="C283" s="22"/>
      <c r="D283" s="22"/>
      <c r="E283" s="31"/>
      <c r="F283" s="22"/>
      <c r="G283" s="31"/>
    </row>
    <row r="284" spans="1:9" ht="8.1" customHeight="1" thickTop="1">
      <c r="A284" s="73"/>
      <c r="B284" s="74"/>
      <c r="C284" s="74"/>
      <c r="D284" s="74"/>
      <c r="E284" s="75"/>
      <c r="F284" s="74"/>
      <c r="G284" s="75"/>
    </row>
    <row r="285" spans="1:9" ht="9.9499999999999993" customHeight="1">
      <c r="A285" s="7" t="s">
        <v>10</v>
      </c>
      <c r="B285" s="8"/>
      <c r="C285" s="8"/>
      <c r="D285" s="84" t="s">
        <v>13</v>
      </c>
      <c r="E285" s="84"/>
      <c r="F285" s="84" t="s">
        <v>14</v>
      </c>
      <c r="G285" s="84"/>
      <c r="H285"/>
      <c r="I285"/>
    </row>
    <row r="286" spans="1:9" ht="8.1" customHeight="1">
      <c r="A286" s="81" t="s">
        <v>15</v>
      </c>
      <c r="B286" s="82"/>
      <c r="C286" s="83"/>
      <c r="D286" s="32"/>
      <c r="E286" s="11" t="s">
        <v>7</v>
      </c>
      <c r="F286" s="10"/>
      <c r="G286" s="11" t="s">
        <v>7</v>
      </c>
      <c r="H286"/>
      <c r="I286"/>
    </row>
    <row r="287" spans="1:9" ht="8.1" customHeight="1">
      <c r="A287" s="33" t="str">
        <f>A1</f>
        <v>Elektroinstalace BJ č.11 - Boženy Němcové 950</v>
      </c>
      <c r="B287" s="34"/>
      <c r="C287" s="39">
        <v>15</v>
      </c>
      <c r="D287" s="79">
        <f>E50</f>
        <v>0</v>
      </c>
      <c r="E287" s="80"/>
      <c r="F287" s="79">
        <f>G50</f>
        <v>0</v>
      </c>
      <c r="G287" s="80"/>
      <c r="H287" s="38"/>
      <c r="I287" s="38"/>
    </row>
    <row r="288" spans="1:9" ht="8.1" customHeight="1">
      <c r="A288" s="33" t="str">
        <f>A96</f>
        <v>Elektroinstalace BJ č.231 - Komenského 1296</v>
      </c>
      <c r="B288" s="34"/>
      <c r="C288" s="39">
        <v>15</v>
      </c>
      <c r="D288" s="79">
        <f>E143</f>
        <v>0</v>
      </c>
      <c r="E288" s="80"/>
      <c r="F288" s="79">
        <f>G143</f>
        <v>0</v>
      </c>
      <c r="G288" s="80"/>
      <c r="H288" s="38"/>
      <c r="I288" s="38"/>
    </row>
    <row r="289" spans="1:10" ht="8.1" customHeight="1">
      <c r="A289" s="33" t="str">
        <f>A190</f>
        <v>Elektroinstalace BJ č11 - Benešovo nábřeží 1974</v>
      </c>
      <c r="B289" s="34"/>
      <c r="C289" s="39">
        <v>15</v>
      </c>
      <c r="D289" s="79">
        <f>E238</f>
        <v>0</v>
      </c>
      <c r="E289" s="80"/>
      <c r="F289" s="79">
        <f>G238</f>
        <v>0</v>
      </c>
      <c r="G289" s="80"/>
      <c r="H289" s="38"/>
      <c r="I289" s="38"/>
    </row>
    <row r="290" spans="1:10" ht="8.1" customHeight="1">
      <c r="A290" s="17"/>
      <c r="B290" s="18"/>
      <c r="C290" s="18"/>
      <c r="D290" s="18"/>
      <c r="E290" s="19"/>
      <c r="F290" s="17"/>
      <c r="G290" s="20"/>
      <c r="H290"/>
      <c r="I290"/>
    </row>
    <row r="291" spans="1:10" ht="8.1" customHeight="1">
      <c r="A291" s="21"/>
      <c r="B291" s="22"/>
      <c r="C291" s="23"/>
      <c r="D291" s="22"/>
      <c r="E291" s="24"/>
      <c r="F291" s="25"/>
      <c r="G291" s="26"/>
      <c r="H291"/>
      <c r="I291"/>
    </row>
    <row r="292" spans="1:10" ht="8.1" customHeight="1">
      <c r="A292" s="27" t="s">
        <v>2</v>
      </c>
      <c r="B292" s="28"/>
      <c r="C292" s="28"/>
      <c r="D292" s="86">
        <f>SUM(D287:E289)</f>
        <v>0</v>
      </c>
      <c r="E292" s="87"/>
      <c r="F292" s="88">
        <f>SUM(F287:G289)</f>
        <v>0</v>
      </c>
      <c r="G292" s="87"/>
      <c r="H292" s="38"/>
      <c r="I292" s="38"/>
    </row>
    <row r="293" spans="1:10" ht="8.1" customHeight="1">
      <c r="H293"/>
      <c r="I293"/>
    </row>
    <row r="294" spans="1:10" ht="8.1" customHeight="1">
      <c r="H294"/>
      <c r="I294"/>
    </row>
    <row r="295" spans="1:10" s="56" customFormat="1" ht="12" customHeight="1">
      <c r="A295" s="61" t="s">
        <v>50</v>
      </c>
      <c r="B295" s="61"/>
      <c r="C295" s="61"/>
      <c r="D295" s="89">
        <f>SUM(D292:G292)</f>
        <v>0</v>
      </c>
      <c r="E295" s="89"/>
      <c r="F295" s="62" t="s">
        <v>18</v>
      </c>
      <c r="H295" s="60"/>
      <c r="I295" s="60"/>
    </row>
    <row r="296" spans="1:10" s="56" customFormat="1" ht="8.1" customHeight="1">
      <c r="A296" s="63"/>
      <c r="H296" s="60"/>
      <c r="I296" s="60"/>
      <c r="J296" s="64"/>
    </row>
    <row r="297" spans="1:10" s="56" customFormat="1" ht="8.1" customHeight="1">
      <c r="H297" s="60"/>
      <c r="I297" s="60"/>
    </row>
    <row r="298" spans="1:10" s="56" customFormat="1" ht="9.9499999999999993" customHeight="1">
      <c r="A298" s="65">
        <f>D298+F298</f>
        <v>0</v>
      </c>
      <c r="B298" s="66"/>
      <c r="C298" s="67">
        <v>15</v>
      </c>
      <c r="D298" s="90">
        <f>SUM(SUMIF(C287:C289,C298,D287:D289),SUMIF(C287:C289,C298,F287:F289))</f>
        <v>0</v>
      </c>
      <c r="E298" s="90"/>
      <c r="F298" s="91">
        <f>CEILING(D298*C298/100,0.1)</f>
        <v>0</v>
      </c>
      <c r="G298" s="92"/>
      <c r="H298" s="60"/>
      <c r="I298" s="60"/>
    </row>
    <row r="299" spans="1:10" s="56" customFormat="1" ht="9.9499999999999993" customHeight="1">
      <c r="A299" s="68">
        <f>D299+F299</f>
        <v>0</v>
      </c>
      <c r="B299" s="66"/>
      <c r="C299" s="67">
        <v>21</v>
      </c>
      <c r="D299" s="90">
        <f>SUM(SUMIF(C287:C289,C299,D287:D289),SUMIF(C287:C289,C299,F287:F289))</f>
        <v>0</v>
      </c>
      <c r="E299" s="90"/>
      <c r="F299" s="91">
        <f>CEILING(D299*C299/100,0.1)</f>
        <v>0</v>
      </c>
      <c r="G299" s="92"/>
      <c r="H299" s="60"/>
      <c r="I299" s="60"/>
    </row>
    <row r="300" spans="1:10" s="56" customFormat="1" ht="8.1" customHeight="1">
      <c r="H300" s="60"/>
      <c r="I300" s="60"/>
    </row>
    <row r="301" spans="1:10" s="56" customFormat="1" ht="8.1" customHeight="1">
      <c r="H301" s="60"/>
      <c r="I301" s="60"/>
    </row>
    <row r="302" spans="1:10" s="56" customFormat="1" ht="12" customHeight="1">
      <c r="A302" s="69" t="s">
        <v>16</v>
      </c>
      <c r="D302" s="85">
        <f>SUM(A298:A299)</f>
        <v>0</v>
      </c>
      <c r="E302" s="85"/>
      <c r="F302" s="70" t="s">
        <v>19</v>
      </c>
      <c r="H302" s="60"/>
      <c r="I302" s="60"/>
    </row>
    <row r="303" spans="1:10" ht="8.1" customHeight="1" thickBot="1">
      <c r="A303" s="71"/>
      <c r="B303" s="72"/>
      <c r="C303" s="72"/>
      <c r="D303" s="72"/>
      <c r="E303" s="72"/>
      <c r="F303" s="72"/>
      <c r="G303" s="72"/>
      <c r="H303" s="38"/>
      <c r="I303" s="38"/>
    </row>
    <row r="304" spans="1:10" ht="8.1" customHeight="1" thickTop="1"/>
    <row r="305" ht="8.1" customHeight="1"/>
    <row r="306" ht="8.1" customHeight="1"/>
    <row r="307" ht="8.1" customHeight="1"/>
    <row r="308" ht="8.1" customHeight="1"/>
    <row r="309" ht="8.1" customHeight="1"/>
    <row r="310" ht="8.1" customHeight="1"/>
    <row r="311" ht="8.1" customHeight="1"/>
    <row r="312" ht="8.1" customHeight="1"/>
    <row r="313" ht="8.1" customHeight="1"/>
    <row r="314" ht="8.1" customHeight="1"/>
    <row r="315" ht="8.1" customHeight="1"/>
    <row r="316" ht="8.1" customHeight="1"/>
    <row r="317" ht="8.1" customHeight="1"/>
    <row r="318" ht="8.1" customHeight="1"/>
    <row r="319" ht="8.1" customHeight="1"/>
    <row r="320" ht="8.1" customHeight="1"/>
    <row r="321" ht="8.1" customHeight="1"/>
    <row r="322" ht="8.1" customHeight="1"/>
    <row r="323" ht="8.1" customHeight="1"/>
  </sheetData>
  <mergeCells count="23">
    <mergeCell ref="D302:E302"/>
    <mergeCell ref="D289:E289"/>
    <mergeCell ref="F289:G289"/>
    <mergeCell ref="D292:E292"/>
    <mergeCell ref="F292:G292"/>
    <mergeCell ref="D295:E295"/>
    <mergeCell ref="D298:E298"/>
    <mergeCell ref="F298:G298"/>
    <mergeCell ref="A286:C286"/>
    <mergeCell ref="D287:E287"/>
    <mergeCell ref="F287:G287"/>
    <mergeCell ref="D299:E299"/>
    <mergeCell ref="F299:G299"/>
    <mergeCell ref="D288:E288"/>
    <mergeCell ref="F288:G288"/>
    <mergeCell ref="D1:E1"/>
    <mergeCell ref="F1:G1"/>
    <mergeCell ref="D96:E96"/>
    <mergeCell ref="F96:G96"/>
    <mergeCell ref="D190:E190"/>
    <mergeCell ref="F190:G190"/>
    <mergeCell ref="D285:E285"/>
    <mergeCell ref="F285:G285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>
    <oddHeader>&amp;C&amp;6ELEKTROINSTALACE - &amp;"Arial CE,Tučné"Rekonstrukce BJ Boženy Němcové 950, Benešovo nábřeží 1974, Komenského 1296 - &amp;"Arial CE,Obyčejné"Dvůr Králové nad Labem</oddHeader>
    <oddFooter>&amp;L&amp;6Vypracoval :
Roman Hladík&amp;C&amp;6Stránka &amp;P z &amp;N&amp;R&amp;6Datum vytvoření - 11.4.2018
Datum tisku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Ú-V</vt:lpstr>
      <vt:lpstr>VV</vt:lpstr>
      <vt:lpstr>VV!Oblast_tisku</vt:lpstr>
      <vt:lpstr>VV!Print</vt:lpstr>
      <vt:lpstr>VV!Print_Area</vt:lpstr>
      <vt:lpstr>VV!Rozpočet1_107</vt:lpstr>
      <vt:lpstr>VV!Rozpočet1_108</vt:lpstr>
      <vt:lpstr>VV!Rozpočet1_116</vt:lpstr>
      <vt:lpstr>VV!Rozpočet1_60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Admin</cp:lastModifiedBy>
  <cp:lastPrinted>2018-04-11T12:41:34Z</cp:lastPrinted>
  <dcterms:created xsi:type="dcterms:W3CDTF">2003-01-15T07:34:05Z</dcterms:created>
  <dcterms:modified xsi:type="dcterms:W3CDTF">2018-09-20T08:04:12Z</dcterms:modified>
</cp:coreProperties>
</file>